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4A095DAF-AAD3-400F-8ED7-12D77967AA06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6 19 payroll" sheetId="5" r:id="rId5"/>
    <sheet name="Sheet1" sheetId="7" r:id="rId6"/>
  </sheets>
  <definedNames>
    <definedName name="_xlnm._FilterDatabase" localSheetId="4" hidden="1">'6 6 19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8" i="5" l="1"/>
  <c r="AK52" i="5"/>
  <c r="U151" i="5"/>
  <c r="Z81" i="5"/>
  <c r="AG81" i="5" s="1"/>
  <c r="AE81" i="5"/>
  <c r="U35" i="5"/>
  <c r="Z35" i="5"/>
  <c r="AE35" i="5"/>
  <c r="U81" i="5"/>
  <c r="U8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4" i="5"/>
  <c r="U51" i="5"/>
  <c r="Z51" i="5"/>
  <c r="AE51" i="5"/>
  <c r="AG51" i="5"/>
  <c r="O51" i="5"/>
  <c r="O35" i="5"/>
  <c r="O81" i="5"/>
  <c r="AG35" i="5" l="1"/>
  <c r="F151" i="5" l="1"/>
  <c r="AE110" i="5" l="1"/>
  <c r="U110" i="5"/>
  <c r="Z110" i="5"/>
  <c r="O110" i="5"/>
  <c r="AG110" i="5" l="1"/>
  <c r="O118" i="5"/>
  <c r="O76" i="5" l="1"/>
  <c r="O82" i="5"/>
  <c r="U118" i="5"/>
  <c r="Z118" i="5"/>
  <c r="AE118" i="5"/>
  <c r="Z82" i="5"/>
  <c r="AE82" i="5"/>
  <c r="U76" i="5"/>
  <c r="Z76" i="5"/>
  <c r="AE76" i="5"/>
  <c r="AG118" i="5" l="1"/>
  <c r="AG82" i="5"/>
  <c r="AG76" i="5"/>
  <c r="K151" i="5"/>
  <c r="M151" i="5" l="1"/>
  <c r="N151" i="5"/>
  <c r="L151" i="5"/>
  <c r="P151" i="5" l="1"/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7" i="5"/>
  <c r="O78" i="5"/>
  <c r="O79" i="5"/>
  <c r="O80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1" i="5"/>
  <c r="O112" i="5"/>
  <c r="O113" i="5"/>
  <c r="O114" i="5"/>
  <c r="O115" i="5"/>
  <c r="O116" i="5"/>
  <c r="O117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4" i="5"/>
  <c r="O151" i="5" l="1"/>
  <c r="J151" i="5"/>
  <c r="AE5" i="5" l="1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7" i="5"/>
  <c r="AE78" i="5"/>
  <c r="AE79" i="5"/>
  <c r="AE80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1" i="5"/>
  <c r="AE112" i="5"/>
  <c r="AE113" i="5"/>
  <c r="AE114" i="5"/>
  <c r="AE115" i="5"/>
  <c r="AE116" i="5"/>
  <c r="AE117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4" i="5"/>
  <c r="U102" i="5"/>
  <c r="AE151" i="5" l="1"/>
  <c r="Z102" i="5"/>
  <c r="AG102" i="5" s="1"/>
  <c r="U129" i="5" l="1"/>
  <c r="Z129" i="5"/>
  <c r="AG129" i="5" l="1"/>
  <c r="U96" i="5"/>
  <c r="Z96" i="5"/>
  <c r="AG96" i="5" l="1"/>
  <c r="U95" i="5"/>
  <c r="Z95" i="5"/>
  <c r="Z91" i="5"/>
  <c r="Z92" i="5"/>
  <c r="U91" i="5"/>
  <c r="U92" i="5"/>
  <c r="AG92" i="5" s="1"/>
  <c r="AG91" i="5" l="1"/>
  <c r="AG95" i="5"/>
  <c r="U136" i="5"/>
  <c r="Z136" i="5"/>
  <c r="U137" i="5"/>
  <c r="Z137" i="5"/>
  <c r="U138" i="5"/>
  <c r="AG138" i="5" s="1"/>
  <c r="Z138" i="5"/>
  <c r="U139" i="5"/>
  <c r="Z139" i="5"/>
  <c r="U140" i="5"/>
  <c r="Z140" i="5"/>
  <c r="U141" i="5"/>
  <c r="Z141" i="5"/>
  <c r="U142" i="5"/>
  <c r="Z142" i="5"/>
  <c r="U143" i="5"/>
  <c r="Z143" i="5"/>
  <c r="U144" i="5"/>
  <c r="Z144" i="5"/>
  <c r="G151" i="5"/>
  <c r="H151" i="5"/>
  <c r="I151" i="5"/>
  <c r="AG139" i="5" l="1"/>
  <c r="AG136" i="5"/>
  <c r="AG137" i="5"/>
  <c r="AG140" i="5"/>
  <c r="AG143" i="5"/>
  <c r="AG142" i="5"/>
  <c r="AG141" i="5"/>
  <c r="AG144" i="5"/>
  <c r="U87" i="5"/>
  <c r="Z87" i="5"/>
  <c r="U62" i="5"/>
  <c r="Z62" i="5"/>
  <c r="AG87" i="5" l="1"/>
  <c r="AG62" i="5"/>
  <c r="Z84" i="5"/>
  <c r="Z85" i="5"/>
  <c r="Z86" i="5"/>
  <c r="Z88" i="5"/>
  <c r="U84" i="5"/>
  <c r="U85" i="5"/>
  <c r="AG85" i="5" s="1"/>
  <c r="U86" i="5"/>
  <c r="U88" i="5"/>
  <c r="AG88" i="5" l="1"/>
  <c r="AG86" i="5"/>
  <c r="AG84" i="5"/>
  <c r="U21" i="5"/>
  <c r="Z21" i="5"/>
  <c r="AG21" i="5" l="1"/>
  <c r="U5" i="5"/>
  <c r="Z5" i="5"/>
  <c r="U6" i="5"/>
  <c r="Z6" i="5"/>
  <c r="U7" i="5"/>
  <c r="Z7" i="5"/>
  <c r="U8" i="5"/>
  <c r="Z8" i="5"/>
  <c r="U9" i="5"/>
  <c r="Z9" i="5"/>
  <c r="U10" i="5"/>
  <c r="Z10" i="5"/>
  <c r="U11" i="5"/>
  <c r="Z11" i="5"/>
  <c r="U12" i="5"/>
  <c r="Z12" i="5"/>
  <c r="U13" i="5"/>
  <c r="Z13" i="5"/>
  <c r="U14" i="5"/>
  <c r="Z14" i="5"/>
  <c r="U15" i="5"/>
  <c r="Z15" i="5"/>
  <c r="U16" i="5"/>
  <c r="Z16" i="5"/>
  <c r="U17" i="5"/>
  <c r="Z17" i="5"/>
  <c r="U18" i="5"/>
  <c r="Z18" i="5"/>
  <c r="U19" i="5"/>
  <c r="Z19" i="5"/>
  <c r="U20" i="5"/>
  <c r="Z20" i="5"/>
  <c r="U22" i="5"/>
  <c r="Z22" i="5"/>
  <c r="U23" i="5"/>
  <c r="Z23" i="5"/>
  <c r="U24" i="5"/>
  <c r="Z24" i="5"/>
  <c r="U25" i="5"/>
  <c r="Z25" i="5"/>
  <c r="U26" i="5"/>
  <c r="Z26" i="5"/>
  <c r="U27" i="5"/>
  <c r="Z27" i="5"/>
  <c r="U28" i="5"/>
  <c r="Z28" i="5"/>
  <c r="U29" i="5"/>
  <c r="Z29" i="5"/>
  <c r="U30" i="5"/>
  <c r="Z30" i="5"/>
  <c r="U31" i="5"/>
  <c r="Z31" i="5"/>
  <c r="U32" i="5"/>
  <c r="Z32" i="5"/>
  <c r="U33" i="5"/>
  <c r="Z33" i="5"/>
  <c r="U34" i="5"/>
  <c r="Z34" i="5"/>
  <c r="U36" i="5"/>
  <c r="Z36" i="5"/>
  <c r="U37" i="5"/>
  <c r="Z37" i="5"/>
  <c r="U38" i="5"/>
  <c r="Z38" i="5"/>
  <c r="U39" i="5"/>
  <c r="Z39" i="5"/>
  <c r="U40" i="5"/>
  <c r="Z40" i="5"/>
  <c r="U41" i="5"/>
  <c r="Z41" i="5"/>
  <c r="U42" i="5"/>
  <c r="Z42" i="5"/>
  <c r="U43" i="5"/>
  <c r="Z43" i="5"/>
  <c r="U44" i="5"/>
  <c r="Z44" i="5"/>
  <c r="U45" i="5"/>
  <c r="Z45" i="5"/>
  <c r="U46" i="5"/>
  <c r="Z46" i="5"/>
  <c r="U47" i="5"/>
  <c r="Z47" i="5"/>
  <c r="U48" i="5"/>
  <c r="Z48" i="5"/>
  <c r="U49" i="5"/>
  <c r="Z49" i="5"/>
  <c r="U50" i="5"/>
  <c r="Z50" i="5"/>
  <c r="U52" i="5"/>
  <c r="Z52" i="5"/>
  <c r="U53" i="5"/>
  <c r="Z53" i="5"/>
  <c r="U54" i="5"/>
  <c r="Z54" i="5"/>
  <c r="U55" i="5"/>
  <c r="Z55" i="5"/>
  <c r="U56" i="5"/>
  <c r="Z56" i="5"/>
  <c r="U57" i="5"/>
  <c r="Z57" i="5"/>
  <c r="U58" i="5"/>
  <c r="Z58" i="5"/>
  <c r="U59" i="5"/>
  <c r="Z59" i="5"/>
  <c r="U60" i="5"/>
  <c r="Z60" i="5"/>
  <c r="U61" i="5"/>
  <c r="Z61" i="5"/>
  <c r="U63" i="5"/>
  <c r="Z63" i="5"/>
  <c r="U64" i="5"/>
  <c r="Z64" i="5"/>
  <c r="U65" i="5"/>
  <c r="Z65" i="5"/>
  <c r="U66" i="5"/>
  <c r="Z66" i="5"/>
  <c r="U67" i="5"/>
  <c r="Z67" i="5"/>
  <c r="U68" i="5"/>
  <c r="Z68" i="5"/>
  <c r="U69" i="5"/>
  <c r="Z69" i="5"/>
  <c r="U70" i="5"/>
  <c r="Z70" i="5"/>
  <c r="U71" i="5"/>
  <c r="Z71" i="5"/>
  <c r="U72" i="5"/>
  <c r="Z72" i="5"/>
  <c r="U73" i="5"/>
  <c r="Z73" i="5"/>
  <c r="U74" i="5"/>
  <c r="Z74" i="5"/>
  <c r="U75" i="5"/>
  <c r="Z75" i="5"/>
  <c r="U77" i="5"/>
  <c r="Z77" i="5"/>
  <c r="U78" i="5"/>
  <c r="Z78" i="5"/>
  <c r="U79" i="5"/>
  <c r="Z79" i="5"/>
  <c r="U80" i="5"/>
  <c r="Z80" i="5"/>
  <c r="U83" i="5"/>
  <c r="Z83" i="5"/>
  <c r="U89" i="5"/>
  <c r="Z89" i="5"/>
  <c r="U90" i="5"/>
  <c r="Z90" i="5"/>
  <c r="U93" i="5"/>
  <c r="Z93" i="5"/>
  <c r="U94" i="5"/>
  <c r="Z94" i="5"/>
  <c r="U97" i="5"/>
  <c r="Z97" i="5"/>
  <c r="U98" i="5"/>
  <c r="Z98" i="5"/>
  <c r="U99" i="5"/>
  <c r="Z99" i="5"/>
  <c r="U100" i="5"/>
  <c r="Z100" i="5"/>
  <c r="U101" i="5"/>
  <c r="Z101" i="5"/>
  <c r="U103" i="5"/>
  <c r="Z103" i="5"/>
  <c r="U104" i="5"/>
  <c r="Z104" i="5"/>
  <c r="U105" i="5"/>
  <c r="Z105" i="5"/>
  <c r="U106" i="5"/>
  <c r="Z106" i="5"/>
  <c r="U107" i="5"/>
  <c r="Z107" i="5"/>
  <c r="U108" i="5"/>
  <c r="Z108" i="5"/>
  <c r="U109" i="5"/>
  <c r="Z109" i="5"/>
  <c r="U111" i="5"/>
  <c r="Z111" i="5"/>
  <c r="U112" i="5"/>
  <c r="Z112" i="5"/>
  <c r="U113" i="5"/>
  <c r="Z113" i="5"/>
  <c r="U114" i="5"/>
  <c r="Z114" i="5"/>
  <c r="U115" i="5"/>
  <c r="Z115" i="5"/>
  <c r="U116" i="5"/>
  <c r="Z116" i="5"/>
  <c r="U117" i="5"/>
  <c r="Z117" i="5"/>
  <c r="U120" i="5"/>
  <c r="Z120" i="5"/>
  <c r="U119" i="5"/>
  <c r="Z119" i="5"/>
  <c r="U121" i="5"/>
  <c r="Z121" i="5"/>
  <c r="U122" i="5"/>
  <c r="Z122" i="5"/>
  <c r="U123" i="5"/>
  <c r="Z123" i="5"/>
  <c r="U124" i="5"/>
  <c r="Z124" i="5"/>
  <c r="U125" i="5"/>
  <c r="Z125" i="5"/>
  <c r="U126" i="5"/>
  <c r="Z126" i="5"/>
  <c r="U127" i="5"/>
  <c r="Z127" i="5"/>
  <c r="U128" i="5"/>
  <c r="Z128" i="5"/>
  <c r="U130" i="5"/>
  <c r="Z130" i="5"/>
  <c r="U131" i="5"/>
  <c r="Z131" i="5"/>
  <c r="U132" i="5"/>
  <c r="AG132" i="5" s="1"/>
  <c r="Z132" i="5"/>
  <c r="U133" i="5"/>
  <c r="Z133" i="5"/>
  <c r="U134" i="5"/>
  <c r="Z134" i="5"/>
  <c r="U135" i="5"/>
  <c r="Z135" i="5"/>
  <c r="U145" i="5"/>
  <c r="AG145" i="5" s="1"/>
  <c r="Z145" i="5"/>
  <c r="U146" i="5"/>
  <c r="Z146" i="5"/>
  <c r="U147" i="5"/>
  <c r="Z147" i="5"/>
  <c r="U148" i="5"/>
  <c r="Z148" i="5"/>
  <c r="U149" i="5"/>
  <c r="AG149" i="5" s="1"/>
  <c r="Z149" i="5"/>
  <c r="U150" i="5"/>
  <c r="Z150" i="5"/>
  <c r="AG147" i="5" l="1"/>
  <c r="AG148" i="5"/>
  <c r="AG135" i="5"/>
  <c r="AG146" i="5"/>
  <c r="AG133" i="5"/>
  <c r="AG131" i="5"/>
  <c r="AG134" i="5"/>
  <c r="AG150" i="5"/>
  <c r="AG130" i="5"/>
  <c r="AG127" i="5"/>
  <c r="AG126" i="5"/>
  <c r="AG125" i="5"/>
  <c r="AG124" i="5"/>
  <c r="AG123" i="5"/>
  <c r="AG122" i="5"/>
  <c r="AG119" i="5"/>
  <c r="AG120" i="5"/>
  <c r="AG117" i="5"/>
  <c r="AG115" i="5"/>
  <c r="AG114" i="5"/>
  <c r="AG113" i="5"/>
  <c r="AG112" i="5"/>
  <c r="AG111" i="5"/>
  <c r="AG109" i="5"/>
  <c r="AG108" i="5"/>
  <c r="AG107" i="5"/>
  <c r="AG106" i="5"/>
  <c r="AG105" i="5"/>
  <c r="AG104" i="5"/>
  <c r="AG103" i="5"/>
  <c r="AG101" i="5"/>
  <c r="AG100" i="5"/>
  <c r="AG98" i="5"/>
  <c r="AG97" i="5"/>
  <c r="AG94" i="5"/>
  <c r="AG93" i="5"/>
  <c r="AG90" i="5"/>
  <c r="AG89" i="5"/>
  <c r="AG80" i="5"/>
  <c r="AG79" i="5"/>
  <c r="AG78" i="5"/>
  <c r="AG77" i="5"/>
  <c r="AG74" i="5"/>
  <c r="AG73" i="5"/>
  <c r="AG72" i="5"/>
  <c r="AG71" i="5"/>
  <c r="AG70" i="5"/>
  <c r="AG69" i="5"/>
  <c r="AG68" i="5"/>
  <c r="AG67" i="5"/>
  <c r="AG66" i="5"/>
  <c r="AG63" i="5"/>
  <c r="AG61" i="5"/>
  <c r="AG60" i="5"/>
  <c r="AG59" i="5"/>
  <c r="AG58" i="5"/>
  <c r="AG57" i="5"/>
  <c r="AG55" i="5"/>
  <c r="AG54" i="5"/>
  <c r="AG53" i="5"/>
  <c r="AG52" i="5"/>
  <c r="AG50" i="5"/>
  <c r="AG49" i="5"/>
  <c r="AG48" i="5"/>
  <c r="AG47" i="5"/>
  <c r="AG46" i="5"/>
  <c r="AG45" i="5"/>
  <c r="AG43" i="5"/>
  <c r="AG42" i="5"/>
  <c r="AG40" i="5"/>
  <c r="AG39" i="5"/>
  <c r="AG38" i="5"/>
  <c r="AG37" i="5"/>
  <c r="AG36" i="5"/>
  <c r="AG34" i="5"/>
  <c r="AG33" i="5"/>
  <c r="AG32" i="5"/>
  <c r="AG31" i="5"/>
  <c r="AG29" i="5"/>
  <c r="AG28" i="5"/>
  <c r="AG27" i="5"/>
  <c r="AG26" i="5"/>
  <c r="AG24" i="5"/>
  <c r="AG23" i="5"/>
  <c r="AG22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121" i="5"/>
  <c r="AG116" i="5"/>
  <c r="AG99" i="5"/>
  <c r="AG83" i="5"/>
  <c r="AG41" i="5"/>
  <c r="AG75" i="5"/>
  <c r="AG44" i="5"/>
  <c r="AG30" i="5"/>
  <c r="AG25" i="5"/>
  <c r="AG5" i="5"/>
  <c r="AG56" i="5"/>
  <c r="AG128" i="5"/>
  <c r="AG65" i="5"/>
  <c r="AG64" i="5"/>
  <c r="AF2" i="6"/>
  <c r="AA2" i="6"/>
  <c r="V2" i="6"/>
  <c r="Q2" i="6"/>
  <c r="L2" i="6"/>
  <c r="AF1" i="6"/>
  <c r="AA1" i="6"/>
  <c r="V1" i="6"/>
  <c r="Q1" i="6"/>
  <c r="L1" i="6"/>
  <c r="AH2" i="6" l="1"/>
  <c r="AH1" i="6"/>
  <c r="AK151" i="5" l="1"/>
  <c r="AK153" i="5" s="1"/>
  <c r="U4" i="5"/>
  <c r="Z4" i="5" l="1"/>
  <c r="AG4" i="5" s="1"/>
  <c r="Z151" i="5" l="1"/>
  <c r="AG151" i="5"/>
</calcChain>
</file>

<file path=xl/sharedStrings.xml><?xml version="1.0" encoding="utf-8"?>
<sst xmlns="http://schemas.openxmlformats.org/spreadsheetml/2006/main" count="909" uniqueCount="393">
  <si>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</si>
  <si>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</si>
  <si>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</si>
  <si>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</si>
  <si>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</si>
  <si>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</si>
  <si>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</si>
  <si>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</si>
  <si>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</si>
  <si>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</si>
  <si>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</si>
  <si>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</si>
  <si>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</si>
  <si>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</si>
  <si>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</si>
  <si>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</si>
  <si>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</si>
  <si>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</si>
  <si>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</si>
  <si>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</si>
  <si>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</si>
  <si>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</si>
  <si>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</si>
  <si>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</si>
  <si>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</si>
  <si>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</si>
  <si>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</si>
  <si>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</si>
  <si>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</si>
  <si>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</si>
  <si>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</si>
  <si>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</si>
  <si>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</si>
  <si>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</si>
  <si>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</si>
  <si>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</si>
  <si>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</si>
  <si>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</si>
  <si>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</si>
  <si>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</si>
  <si>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</si>
  <si>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</si>
  <si>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</si>
  <si>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</si>
  <si>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</si>
  <si>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</si>
  <si>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</si>
  <si>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</si>
  <si>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</si>
  <si>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</si>
  <si>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</si>
  <si>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</si>
  <si>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</si>
  <si>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</si>
  <si>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</si>
  <si>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</si>
  <si>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</si>
  <si>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</si>
  <si>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</si>
  <si>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</si>
  <si>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</si>
  <si>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</si>
  <si>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</si>
  <si>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</si>
  <si>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</si>
  <si>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</si>
  <si>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</si>
  <si>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</si>
  <si>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</si>
  <si>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</si>
  <si>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</si>
  <si>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</si>
  <si>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</si>
  <si>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</si>
  <si>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</si>
  <si>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</si>
  <si>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</si>
  <si>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</si>
  <si>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</si>
  <si>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</si>
  <si>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</si>
  <si>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</si>
  <si>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</si>
  <si>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</si>
  <si>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</si>
  <si>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</si>
  <si>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</si>
  <si>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</si>
  <si>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</si>
  <si>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</si>
  <si>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</si>
  <si>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</si>
  <si>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</si>
  <si>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</si>
  <si>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</si>
  <si>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</si>
  <si>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</si>
  <si>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</si>
  <si>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</si>
  <si>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</si>
  <si>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</si>
  <si>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</si>
  <si>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</si>
  <si>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</si>
  <si>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</si>
  <si>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</si>
  <si>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</si>
  <si>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</si>
  <si>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</si>
  <si>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</si>
  <si>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</si>
  <si>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</si>
  <si>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</si>
  <si>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</si>
  <si>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</si>
  <si>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</si>
  <si>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</si>
  <si>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</si>
  <si>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</si>
  <si>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</si>
  <si>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</si>
  <si>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</si>
  <si>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</si>
  <si>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</si>
  <si>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</si>
  <si>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</si>
  <si>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</si>
  <si>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</si>
  <si>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</si>
  <si>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</si>
  <si>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</si>
  <si>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</si>
  <si>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</si>
  <si>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</si>
  <si>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</si>
  <si>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</si>
  <si>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</si>
  <si>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</si>
  <si>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</si>
  <si>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</si>
  <si>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</si>
  <si>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</si>
  <si>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</si>
  <si>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</si>
  <si>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</si>
  <si>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</si>
  <si>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</si>
  <si>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</si>
  <si>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</si>
  <si>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</si>
  <si>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</si>
  <si>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</si>
  <si>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</si>
  <si>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</si>
  <si>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</si>
  <si>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</si>
  <si>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</si>
  <si>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</si>
  <si>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</si>
  <si>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</si>
  <si>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</si>
  <si>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</si>
  <si>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</si>
  <si>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</si>
  <si>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</si>
  <si>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</si>
  <si>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</si>
  <si>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</si>
  <si>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</si>
  <si>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</si>
  <si>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</si>
  <si>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</si>
  <si>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</si>
  <si>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</si>
  <si>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</si>
  <si>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</si>
  <si>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</si>
  <si>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</si>
  <si>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</si>
  <si>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</si>
  <si>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</si>
  <si>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</si>
  <si>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</si>
  <si>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</si>
  <si>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</si>
  <si>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</si>
  <si>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</si>
  <si>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</si>
  <si>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</si>
  <si>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</si>
  <si>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</si>
  <si>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</si>
  <si>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</si>
  <si>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</si>
  <si>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</si>
  <si>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</si>
  <si>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</si>
  <si>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</si>
  <si>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</si>
  <si>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</si>
  <si>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</si>
  <si>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</si>
  <si>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</si>
  <si>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</si>
  <si>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</si>
  <si>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</si>
  <si>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</si>
  <si>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</si>
  <si>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</si>
  <si>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</si>
  <si>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</si>
  <si>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</si>
  <si>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</si>
  <si>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</si>
  <si>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</si>
  <si>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</si>
  <si>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</si>
  <si>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</si>
  <si>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</si>
  <si>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</si>
  <si>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</si>
  <si>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</si>
  <si>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</si>
  <si>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</si>
  <si>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</si>
  <si>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</si>
  <si>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</si>
  <si>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</si>
  <si>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</si>
  <si>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</si>
  <si>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</si>
  <si>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</si>
  <si>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</si>
  <si>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</si>
  <si>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</si>
  <si>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</si>
  <si>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</si>
  <si>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</si>
  <si>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</si>
  <si>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</si>
  <si>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</si>
  <si>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</si>
  <si>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</si>
  <si>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</si>
  <si>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</si>
  <si>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</si>
  <si>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</si>
  <si>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</si>
  <si>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</si>
  <si>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</si>
  <si>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</si>
  <si>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</si>
  <si>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</si>
  <si>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</si>
  <si>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</si>
  <si>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</si>
  <si>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</si>
  <si>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</si>
  <si>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</si>
  <si>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</si>
  <si>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</si>
  <si>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</si>
  <si>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</si>
  <si>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</si>
  <si>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</si>
  <si>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</si>
  <si>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</si>
  <si>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</si>
  <si>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</si>
  <si>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</si>
  <si>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Women's Open - Sunday</t>
  </si>
  <si>
    <t>FC Learned Foot</t>
  </si>
  <si>
    <t>Bad News Bears F.C.</t>
  </si>
  <si>
    <t>WestGate United</t>
  </si>
  <si>
    <t>Complex Rainout</t>
  </si>
  <si>
    <t>Lopez</t>
  </si>
  <si>
    <t>Victoria</t>
  </si>
  <si>
    <t>Mares</t>
  </si>
  <si>
    <t>GeriHatTricks</t>
  </si>
  <si>
    <t>Purple Rain</t>
  </si>
  <si>
    <t>Stephen</t>
  </si>
  <si>
    <t>Ralph</t>
  </si>
  <si>
    <t>Dynasty</t>
  </si>
  <si>
    <t>Godzilla</t>
  </si>
  <si>
    <t>Team America</t>
  </si>
  <si>
    <t>Coed Sun</t>
  </si>
  <si>
    <t>Coed Division - $50 per assignment</t>
  </si>
  <si>
    <t>Grandma's Tortillas</t>
  </si>
  <si>
    <t>Tiger Balmers FC</t>
  </si>
  <si>
    <t>Deadhorse</t>
  </si>
  <si>
    <t>Express</t>
  </si>
  <si>
    <t>SWAT</t>
  </si>
  <si>
    <t>Daniel</t>
  </si>
  <si>
    <t>Fc Allstars</t>
  </si>
  <si>
    <t>United FC</t>
  </si>
  <si>
    <t>The Nudders</t>
  </si>
  <si>
    <t>Wolverines</t>
  </si>
  <si>
    <t>Reavers</t>
  </si>
  <si>
    <t>Rogues</t>
  </si>
  <si>
    <t>Los Seven</t>
  </si>
  <si>
    <t>Murcielagos FC</t>
  </si>
  <si>
    <t>My Little Pintos</t>
  </si>
  <si>
    <t>Streetfrogs</t>
  </si>
  <si>
    <t>Fleming, Saxon</t>
  </si>
  <si>
    <t>NM Revolution</t>
  </si>
  <si>
    <t>Newold'Boys</t>
  </si>
  <si>
    <t>Fusion FC</t>
  </si>
  <si>
    <t>Real Imperio</t>
  </si>
  <si>
    <t>BFC Nemesis</t>
  </si>
  <si>
    <t>FC Xolos</t>
  </si>
  <si>
    <t>Kirtland FC</t>
  </si>
  <si>
    <t>La Tribu FC</t>
  </si>
  <si>
    <t>Ravens</t>
  </si>
  <si>
    <t>Cuervos fc</t>
  </si>
  <si>
    <t>Avengers FC</t>
  </si>
  <si>
    <t>Abigayle Mata</t>
  </si>
  <si>
    <t>Game of Throw-Ins</t>
  </si>
  <si>
    <t>Los Plebes</t>
  </si>
  <si>
    <t>Samurai Pompos FC</t>
  </si>
  <si>
    <t>The Justice Team</t>
  </si>
  <si>
    <t>Bout To Get Messi</t>
  </si>
  <si>
    <t>Goatheads</t>
  </si>
  <si>
    <t>El Tri</t>
  </si>
  <si>
    <t>Schrodinger's cats</t>
  </si>
  <si>
    <t>Moosehead</t>
  </si>
  <si>
    <t>North Valley SDA</t>
  </si>
  <si>
    <t>Pandas</t>
  </si>
  <si>
    <t>* - report created before game date (often caused by re-scheduled game)</t>
  </si>
  <si>
    <t>Filthy Animals</t>
  </si>
  <si>
    <t>Noobz</t>
  </si>
  <si>
    <t>Old Spice</t>
  </si>
  <si>
    <t>Diversity</t>
  </si>
  <si>
    <t>Dynamics</t>
  </si>
  <si>
    <t>Hogsbreath</t>
  </si>
  <si>
    <t>L.L.O.S</t>
  </si>
  <si>
    <t>Trinity</t>
  </si>
  <si>
    <t>UpDog FC</t>
  </si>
  <si>
    <t>Cobra Kai</t>
  </si>
  <si>
    <t>Gunners</t>
  </si>
  <si>
    <t>Just Kickin' It</t>
  </si>
  <si>
    <t>Soles</t>
  </si>
  <si>
    <t>The Blues</t>
  </si>
  <si>
    <t>Heathens</t>
  </si>
  <si>
    <t>Grogan</t>
  </si>
  <si>
    <t>Justice Team T</t>
  </si>
  <si>
    <t>The Curse</t>
  </si>
  <si>
    <t>Mutiny</t>
  </si>
  <si>
    <t>Roadrunners</t>
  </si>
  <si>
    <t>Burning Smurfs</t>
  </si>
  <si>
    <t>FC Caliente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</si>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</sst>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7" fontId="0" fillId="0" borderId="0" xfId="0" applyNumberFormat="1" applyFont="1"/>
    <xf numFmtId="47" fontId="0" fillId="0" borderId="0" xfId="0" applyNumberFormat="1" applyProtection="1">
      <protection locked="0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8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3"/>
  <sheetViews>
    <sheetView topLeftCell="A4" zoomScaleNormal="100" workbookViewId="0">
      <selection activeCell="L13" sqref="L13:M19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91" t="s">
        <v>109</v>
      </c>
      <c r="I2" s="91"/>
      <c r="J2" s="92" t="s">
        <v>110</v>
      </c>
      <c r="K2" s="92"/>
      <c r="L2" s="92" t="s">
        <v>111</v>
      </c>
      <c r="M2" s="92"/>
    </row>
    <row r="3" spans="1:25" x14ac:dyDescent="0.25">
      <c r="A3" s="2">
        <v>1</v>
      </c>
      <c r="B3" s="2">
        <v>75000</v>
      </c>
      <c r="C3" s="2" t="s">
        <v>222</v>
      </c>
      <c r="D3" s="2" t="s">
        <v>287</v>
      </c>
      <c r="E3" s="2" t="s">
        <v>288</v>
      </c>
      <c r="F3" s="13">
        <v>43615</v>
      </c>
      <c r="G3" s="82">
        <v>43615.964885150461</v>
      </c>
      <c r="H3" s="29" t="s">
        <v>95</v>
      </c>
      <c r="I3" s="29" t="s">
        <v>96</v>
      </c>
      <c r="K3" s="29"/>
      <c r="M3" s="29"/>
    </row>
    <row r="4" spans="1:25" x14ac:dyDescent="0.25">
      <c r="A4" s="2">
        <v>2</v>
      </c>
      <c r="B4" s="2">
        <v>75001</v>
      </c>
      <c r="C4" s="2" t="s">
        <v>222</v>
      </c>
      <c r="D4" s="2" t="s">
        <v>289</v>
      </c>
      <c r="E4" s="2" t="s">
        <v>290</v>
      </c>
      <c r="F4" s="13">
        <v>43615</v>
      </c>
      <c r="G4" s="73">
        <v>43615.968309444441</v>
      </c>
      <c r="H4" t="s">
        <v>95</v>
      </c>
      <c r="I4" t="s">
        <v>96</v>
      </c>
      <c r="O4" s="2"/>
      <c r="S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2"/>
      <c r="F5" s="13"/>
      <c r="O5" s="2"/>
      <c r="S5" s="2"/>
      <c r="U5" s="2"/>
      <c r="V5" s="2"/>
      <c r="W5" s="2"/>
      <c r="X5" s="2"/>
      <c r="Y5" s="2"/>
    </row>
    <row r="6" spans="1:25" x14ac:dyDescent="0.25">
      <c r="A6" s="2">
        <v>1</v>
      </c>
      <c r="B6" s="2">
        <v>75050</v>
      </c>
      <c r="C6" s="2" t="s">
        <v>223</v>
      </c>
      <c r="D6" s="2" t="s">
        <v>283</v>
      </c>
      <c r="E6" s="2" t="s">
        <v>278</v>
      </c>
      <c r="F6" s="13">
        <v>43618</v>
      </c>
      <c r="G6" s="73">
        <v>43621.366311701386</v>
      </c>
      <c r="H6" t="s">
        <v>151</v>
      </c>
      <c r="I6" t="s">
        <v>152</v>
      </c>
      <c r="O6" s="2"/>
      <c r="S6" s="2"/>
      <c r="U6" s="2"/>
      <c r="V6" s="2"/>
      <c r="W6" s="2"/>
      <c r="X6" s="2"/>
      <c r="Y6" s="2"/>
    </row>
    <row r="7" spans="1:25" x14ac:dyDescent="0.25">
      <c r="A7" s="2">
        <v>2</v>
      </c>
      <c r="B7" s="2">
        <v>75051</v>
      </c>
      <c r="C7" s="2" t="s">
        <v>223</v>
      </c>
      <c r="D7" s="2" t="s">
        <v>291</v>
      </c>
      <c r="E7" s="2" t="s">
        <v>284</v>
      </c>
      <c r="F7" s="13">
        <v>43618</v>
      </c>
      <c r="G7" s="73">
        <v>43619.74691011574</v>
      </c>
      <c r="H7" t="s">
        <v>292</v>
      </c>
      <c r="I7" t="s">
        <v>150</v>
      </c>
      <c r="O7" s="2"/>
      <c r="S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13"/>
      <c r="G8" s="73"/>
      <c r="O8" s="2"/>
      <c r="S8" s="2"/>
      <c r="U8" s="2"/>
      <c r="V8" s="2"/>
      <c r="W8" s="2"/>
      <c r="X8" s="2"/>
      <c r="Y8" s="2"/>
    </row>
    <row r="9" spans="1:25" x14ac:dyDescent="0.25">
      <c r="A9" s="2">
        <v>3</v>
      </c>
      <c r="B9" s="2">
        <v>75100</v>
      </c>
      <c r="C9" s="2" t="s">
        <v>270</v>
      </c>
      <c r="D9" s="2" t="s">
        <v>293</v>
      </c>
      <c r="E9" s="2" t="s">
        <v>279</v>
      </c>
      <c r="F9" s="13">
        <v>43618</v>
      </c>
      <c r="G9" s="73">
        <v>43621.367473333332</v>
      </c>
      <c r="H9" t="s">
        <v>151</v>
      </c>
      <c r="I9" t="s">
        <v>152</v>
      </c>
      <c r="O9" s="2"/>
      <c r="S9" s="2"/>
      <c r="U9" s="2"/>
      <c r="V9" s="2"/>
      <c r="W9" s="2"/>
      <c r="X9" s="2"/>
      <c r="Y9" s="2"/>
    </row>
    <row r="10" spans="1:25" x14ac:dyDescent="0.25">
      <c r="A10" s="2">
        <v>4</v>
      </c>
      <c r="B10" s="2">
        <v>75101</v>
      </c>
      <c r="C10" s="2" t="s">
        <v>270</v>
      </c>
      <c r="D10" s="2" t="s">
        <v>294</v>
      </c>
      <c r="E10" s="2" t="s">
        <v>282</v>
      </c>
      <c r="F10" s="13">
        <v>43618</v>
      </c>
      <c r="G10" s="73">
        <v>43619.748563564812</v>
      </c>
      <c r="H10" t="s">
        <v>292</v>
      </c>
      <c r="I10" t="s">
        <v>150</v>
      </c>
      <c r="O10" s="2"/>
      <c r="S10" s="2"/>
      <c r="U10" s="2"/>
      <c r="V10" s="2"/>
      <c r="W10" s="2"/>
      <c r="X10" s="2"/>
      <c r="Y10" s="2"/>
    </row>
    <row r="11" spans="1:25" x14ac:dyDescent="0.25">
      <c r="A11" s="2">
        <v>5</v>
      </c>
      <c r="B11" s="2">
        <v>75102</v>
      </c>
      <c r="C11" s="2" t="s">
        <v>270</v>
      </c>
      <c r="D11" s="2" t="s">
        <v>295</v>
      </c>
      <c r="E11" s="2" t="s">
        <v>296</v>
      </c>
      <c r="F11" s="13">
        <v>43618</v>
      </c>
      <c r="G11" s="73">
        <v>43621.359540486112</v>
      </c>
      <c r="H11" t="s">
        <v>151</v>
      </c>
      <c r="I11" t="s">
        <v>152</v>
      </c>
      <c r="O11" s="2"/>
      <c r="S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13"/>
      <c r="G12" s="73"/>
      <c r="O12" s="2"/>
      <c r="S12" s="2"/>
      <c r="U12" s="2"/>
      <c r="V12" s="2"/>
      <c r="W12" s="2"/>
      <c r="X12" s="2"/>
      <c r="Y12" s="2"/>
    </row>
    <row r="13" spans="1:25" x14ac:dyDescent="0.25">
      <c r="A13" s="2">
        <v>6</v>
      </c>
      <c r="B13" s="2">
        <v>75200</v>
      </c>
      <c r="C13" s="2" t="s">
        <v>226</v>
      </c>
      <c r="D13" s="2" t="s">
        <v>297</v>
      </c>
      <c r="E13" s="2" t="s">
        <v>298</v>
      </c>
      <c r="F13" s="13">
        <v>43618</v>
      </c>
      <c r="G13" s="73">
        <v>43620.890929710651</v>
      </c>
      <c r="H13" t="s">
        <v>93</v>
      </c>
      <c r="I13" t="s">
        <v>20</v>
      </c>
      <c r="J13" t="s">
        <v>0</v>
      </c>
      <c r="K13" t="s">
        <v>28</v>
      </c>
      <c r="L13" t="s">
        <v>29</v>
      </c>
      <c r="M13" t="s">
        <v>30</v>
      </c>
      <c r="O13" s="2"/>
      <c r="Q13">
        <v>33886114</v>
      </c>
      <c r="S13" s="2"/>
      <c r="U13" s="2"/>
      <c r="V13" s="2"/>
      <c r="W13" s="2"/>
      <c r="X13" s="2"/>
      <c r="Y13" s="2"/>
    </row>
    <row r="14" spans="1:25" x14ac:dyDescent="0.25">
      <c r="A14" s="2">
        <v>7</v>
      </c>
      <c r="B14" s="2">
        <v>75201</v>
      </c>
      <c r="C14" s="2" t="s">
        <v>226</v>
      </c>
      <c r="D14" s="2" t="s">
        <v>299</v>
      </c>
      <c r="E14" s="2" t="s">
        <v>300</v>
      </c>
      <c r="F14" s="13">
        <v>43618</v>
      </c>
      <c r="G14" s="73">
        <v>43620.897898263887</v>
      </c>
      <c r="H14" t="s">
        <v>93</v>
      </c>
      <c r="I14" t="s">
        <v>20</v>
      </c>
      <c r="J14" t="s">
        <v>0</v>
      </c>
      <c r="K14" t="s">
        <v>28</v>
      </c>
      <c r="L14" t="s">
        <v>29</v>
      </c>
      <c r="M14" t="s">
        <v>30</v>
      </c>
      <c r="O14" s="2"/>
      <c r="Q14">
        <v>33886114</v>
      </c>
      <c r="S14" s="2"/>
      <c r="U14" s="2"/>
      <c r="V14" s="2"/>
      <c r="W14" s="2"/>
      <c r="X14" s="2"/>
      <c r="Y14" s="2"/>
    </row>
    <row r="15" spans="1:25" x14ac:dyDescent="0.25">
      <c r="A15" s="2">
        <v>8</v>
      </c>
      <c r="B15" s="2">
        <v>75202</v>
      </c>
      <c r="C15" s="2" t="s">
        <v>226</v>
      </c>
      <c r="D15" s="2" t="s">
        <v>301</v>
      </c>
      <c r="E15" s="2" t="s">
        <v>302</v>
      </c>
      <c r="F15" s="13">
        <v>43618</v>
      </c>
      <c r="G15" s="73">
        <v>43621.35730570602</v>
      </c>
      <c r="H15" t="s">
        <v>151</v>
      </c>
      <c r="I15" t="s">
        <v>152</v>
      </c>
      <c r="J15" t="s">
        <v>29</v>
      </c>
      <c r="K15" t="s">
        <v>187</v>
      </c>
      <c r="L15" t="s">
        <v>194</v>
      </c>
      <c r="M15" t="s">
        <v>134</v>
      </c>
      <c r="O15" s="2"/>
      <c r="S15" s="2"/>
      <c r="U15" s="2"/>
      <c r="V15" s="2"/>
      <c r="W15" s="2" t="s">
        <v>303</v>
      </c>
      <c r="X15" s="2"/>
      <c r="Y15" s="2"/>
    </row>
    <row r="16" spans="1:25" x14ac:dyDescent="0.25">
      <c r="A16" s="2">
        <v>9</v>
      </c>
      <c r="B16" s="2">
        <v>75203</v>
      </c>
      <c r="C16" s="2" t="s">
        <v>226</v>
      </c>
      <c r="D16" s="2" t="s">
        <v>304</v>
      </c>
      <c r="E16" s="2" t="s">
        <v>305</v>
      </c>
      <c r="F16" s="13">
        <v>43618</v>
      </c>
      <c r="G16" s="73">
        <v>43618.786988425927</v>
      </c>
      <c r="H16" t="s">
        <v>29</v>
      </c>
      <c r="I16" t="s">
        <v>30</v>
      </c>
      <c r="J16" t="s">
        <v>29</v>
      </c>
      <c r="K16" t="s">
        <v>187</v>
      </c>
      <c r="L16" t="s">
        <v>151</v>
      </c>
      <c r="M16" t="s">
        <v>152</v>
      </c>
      <c r="O16" s="2"/>
      <c r="Q16">
        <v>64012470</v>
      </c>
      <c r="S16" s="2"/>
      <c r="U16" s="2"/>
      <c r="V16" s="2"/>
      <c r="W16" s="2"/>
      <c r="X16" s="2"/>
      <c r="Y16" s="2"/>
    </row>
    <row r="17" spans="1:25" x14ac:dyDescent="0.25">
      <c r="A17" s="2">
        <v>10</v>
      </c>
      <c r="B17" s="2">
        <v>75250</v>
      </c>
      <c r="C17" s="2" t="s">
        <v>225</v>
      </c>
      <c r="D17" s="2" t="s">
        <v>306</v>
      </c>
      <c r="E17" s="2" t="s">
        <v>307</v>
      </c>
      <c r="F17" s="13">
        <v>43618</v>
      </c>
      <c r="G17" s="73">
        <v>43618.965248368055</v>
      </c>
      <c r="H17" t="s">
        <v>81</v>
      </c>
      <c r="I17" t="s">
        <v>191</v>
      </c>
      <c r="J17" t="s">
        <v>32</v>
      </c>
      <c r="K17" t="s">
        <v>237</v>
      </c>
      <c r="L17" t="s">
        <v>238</v>
      </c>
      <c r="M17" t="s">
        <v>237</v>
      </c>
      <c r="O17" s="2"/>
      <c r="Q17">
        <v>91706234</v>
      </c>
      <c r="S17" s="2"/>
      <c r="U17" s="2"/>
      <c r="V17" s="2"/>
      <c r="W17" s="2"/>
      <c r="X17" s="2"/>
      <c r="Y17" s="2"/>
    </row>
    <row r="18" spans="1:25" x14ac:dyDescent="0.25">
      <c r="A18" s="2">
        <v>11</v>
      </c>
      <c r="B18" s="2">
        <v>75251</v>
      </c>
      <c r="C18" s="2" t="s">
        <v>225</v>
      </c>
      <c r="D18" s="2" t="s">
        <v>308</v>
      </c>
      <c r="E18" s="2" t="s">
        <v>309</v>
      </c>
      <c r="F18" s="13">
        <v>43618</v>
      </c>
      <c r="G18" s="73">
        <v>43618.971177569445</v>
      </c>
      <c r="H18" t="s">
        <v>81</v>
      </c>
      <c r="I18" t="s">
        <v>191</v>
      </c>
      <c r="J18" t="s">
        <v>32</v>
      </c>
      <c r="K18" t="s">
        <v>237</v>
      </c>
      <c r="L18" t="s">
        <v>238</v>
      </c>
      <c r="M18" t="s">
        <v>237</v>
      </c>
      <c r="O18" s="2"/>
      <c r="Q18">
        <v>91706234</v>
      </c>
      <c r="S18" s="2"/>
      <c r="U18" s="2"/>
      <c r="V18" s="2"/>
      <c r="W18" s="2"/>
      <c r="X18" s="2"/>
      <c r="Y18" s="2"/>
    </row>
    <row r="19" spans="1:25" x14ac:dyDescent="0.25">
      <c r="A19" s="2">
        <v>13</v>
      </c>
      <c r="B19" s="2">
        <v>75253</v>
      </c>
      <c r="C19" s="2" t="s">
        <v>225</v>
      </c>
      <c r="D19" s="2" t="s">
        <v>312</v>
      </c>
      <c r="E19" s="2" t="s">
        <v>313</v>
      </c>
      <c r="F19" s="13">
        <v>43618</v>
      </c>
      <c r="G19" s="73">
        <v>43620.57262003472</v>
      </c>
      <c r="H19" t="s">
        <v>27</v>
      </c>
      <c r="I19" t="s">
        <v>43</v>
      </c>
      <c r="J19" t="s">
        <v>46</v>
      </c>
      <c r="K19" t="s">
        <v>47</v>
      </c>
      <c r="L19" s="18" t="s">
        <v>79</v>
      </c>
      <c r="O19" s="2"/>
      <c r="S19" s="2"/>
      <c r="U19" s="2"/>
      <c r="V19" s="2"/>
      <c r="W19" s="2"/>
      <c r="X19" s="2"/>
      <c r="Y19" s="2"/>
    </row>
    <row r="20" spans="1:25" x14ac:dyDescent="0.25">
      <c r="A20" s="2"/>
      <c r="B20" s="2"/>
      <c r="C20" s="2"/>
      <c r="D20" s="2"/>
      <c r="E20" s="2"/>
      <c r="F20" s="13"/>
      <c r="G20" s="73"/>
      <c r="O20" s="2"/>
      <c r="S20" s="2"/>
      <c r="U20" s="2"/>
      <c r="V20" s="2"/>
      <c r="W20" s="2"/>
      <c r="X20" s="2"/>
      <c r="Y20" s="2"/>
    </row>
    <row r="21" spans="1:25" x14ac:dyDescent="0.25">
      <c r="A21" s="2">
        <v>14</v>
      </c>
      <c r="B21" s="2">
        <v>75350</v>
      </c>
      <c r="C21" s="2" t="s">
        <v>224</v>
      </c>
      <c r="D21" s="2" t="s">
        <v>314</v>
      </c>
      <c r="E21" s="2" t="s">
        <v>271</v>
      </c>
      <c r="F21" s="13">
        <v>43618</v>
      </c>
      <c r="G21" s="73">
        <v>43618.984930011575</v>
      </c>
      <c r="H21" t="s">
        <v>29</v>
      </c>
      <c r="I21" t="s">
        <v>30</v>
      </c>
      <c r="J21" t="s">
        <v>390</v>
      </c>
      <c r="K21" t="s">
        <v>391</v>
      </c>
      <c r="O21" s="2"/>
      <c r="S21" s="2"/>
      <c r="U21" s="2"/>
      <c r="V21" s="2" t="s">
        <v>315</v>
      </c>
      <c r="W21" s="2"/>
      <c r="X21" s="2"/>
      <c r="Y21" s="2"/>
    </row>
    <row r="22" spans="1:25" x14ac:dyDescent="0.25">
      <c r="A22" s="2">
        <v>15</v>
      </c>
      <c r="B22" s="2">
        <v>75351</v>
      </c>
      <c r="C22" s="2" t="s">
        <v>224</v>
      </c>
      <c r="D22" s="2" t="s">
        <v>316</v>
      </c>
      <c r="E22" s="2" t="s">
        <v>317</v>
      </c>
      <c r="F22" s="13">
        <v>43618</v>
      </c>
      <c r="G22" s="73">
        <v>43621.354094131944</v>
      </c>
      <c r="H22" t="s">
        <v>151</v>
      </c>
      <c r="I22" t="s">
        <v>152</v>
      </c>
      <c r="O22" s="2"/>
      <c r="S22" s="2"/>
      <c r="U22" s="2"/>
      <c r="V22" s="2"/>
      <c r="W22" s="2"/>
      <c r="X22" s="2"/>
      <c r="Y22" s="2"/>
    </row>
    <row r="23" spans="1:25" x14ac:dyDescent="0.25">
      <c r="A23" s="2">
        <v>16</v>
      </c>
      <c r="B23" s="2">
        <v>75352</v>
      </c>
      <c r="C23" s="2" t="s">
        <v>224</v>
      </c>
      <c r="D23" s="2" t="s">
        <v>318</v>
      </c>
      <c r="E23" s="2" t="s">
        <v>319</v>
      </c>
      <c r="F23" s="13">
        <v>43618</v>
      </c>
      <c r="G23" s="73">
        <v>43618.935556979166</v>
      </c>
      <c r="H23" t="s">
        <v>29</v>
      </c>
      <c r="I23" t="s">
        <v>187</v>
      </c>
      <c r="O23" s="2"/>
      <c r="S23" s="2"/>
      <c r="U23" s="2"/>
      <c r="V23" s="2"/>
      <c r="W23" s="2"/>
      <c r="X23" s="2"/>
      <c r="Y23" s="2"/>
    </row>
    <row r="24" spans="1:25" x14ac:dyDescent="0.25">
      <c r="A24" s="2">
        <v>17</v>
      </c>
      <c r="B24" s="2">
        <v>75353</v>
      </c>
      <c r="C24" s="2" t="s">
        <v>224</v>
      </c>
      <c r="D24" s="2" t="s">
        <v>320</v>
      </c>
      <c r="E24" s="2" t="s">
        <v>321</v>
      </c>
      <c r="F24" s="13">
        <v>43618</v>
      </c>
      <c r="G24" s="73">
        <v>43619.039298946758</v>
      </c>
      <c r="H24" t="s">
        <v>21</v>
      </c>
      <c r="I24" t="s">
        <v>48</v>
      </c>
      <c r="O24" s="2"/>
      <c r="S24" s="2"/>
      <c r="U24" s="2"/>
      <c r="V24" s="2"/>
      <c r="W24" s="2"/>
      <c r="X24" s="2"/>
      <c r="Y24" s="2"/>
    </row>
    <row r="25" spans="1:25" x14ac:dyDescent="0.25">
      <c r="A25" s="2">
        <v>18</v>
      </c>
      <c r="B25" s="2">
        <v>75354</v>
      </c>
      <c r="C25" s="2" t="s">
        <v>224</v>
      </c>
      <c r="D25" s="2" t="s">
        <v>322</v>
      </c>
      <c r="E25" s="2" t="s">
        <v>323</v>
      </c>
      <c r="F25" s="13">
        <v>43618</v>
      </c>
      <c r="G25" s="73">
        <v>43621.731254363425</v>
      </c>
      <c r="H25" t="s">
        <v>215</v>
      </c>
      <c r="I25" t="s">
        <v>216</v>
      </c>
      <c r="O25" s="2"/>
      <c r="U25" s="2"/>
      <c r="V25" s="2"/>
      <c r="W25" s="2"/>
      <c r="X25" s="2"/>
      <c r="Y25" s="2"/>
    </row>
    <row r="26" spans="1:25" x14ac:dyDescent="0.25">
      <c r="A26" s="2">
        <v>19</v>
      </c>
      <c r="B26" s="2">
        <v>75355</v>
      </c>
      <c r="C26" s="2" t="s">
        <v>224</v>
      </c>
      <c r="D26" s="2" t="s">
        <v>324</v>
      </c>
      <c r="E26" s="2" t="s">
        <v>273</v>
      </c>
      <c r="F26" s="13">
        <v>43618</v>
      </c>
      <c r="G26" s="73">
        <v>43618.976543078701</v>
      </c>
      <c r="H26" t="s">
        <v>81</v>
      </c>
      <c r="I26" t="s">
        <v>191</v>
      </c>
      <c r="M26" s="2"/>
      <c r="O26" s="2"/>
      <c r="S26" s="2"/>
      <c r="U26" s="2"/>
      <c r="V26" s="2"/>
      <c r="W26" s="2"/>
      <c r="X26" s="2"/>
      <c r="Y26" s="2"/>
    </row>
    <row r="27" spans="1:25" x14ac:dyDescent="0.25">
      <c r="A27" s="2">
        <v>20</v>
      </c>
      <c r="B27" s="2">
        <v>75356</v>
      </c>
      <c r="C27" s="2" t="s">
        <v>224</v>
      </c>
      <c r="D27" s="2" t="s">
        <v>325</v>
      </c>
      <c r="E27" s="2" t="s">
        <v>326</v>
      </c>
      <c r="F27" s="13">
        <v>43618</v>
      </c>
      <c r="G27" s="73">
        <v>43620.822170486113</v>
      </c>
      <c r="H27" t="s">
        <v>31</v>
      </c>
      <c r="I27" t="s">
        <v>249</v>
      </c>
      <c r="M27" s="2"/>
      <c r="O27" s="2"/>
      <c r="S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13"/>
      <c r="M28" s="2"/>
      <c r="O28" s="2"/>
      <c r="S28" s="2"/>
      <c r="U28" s="2"/>
      <c r="V28" s="2"/>
      <c r="W28" s="2"/>
      <c r="X28" s="2"/>
      <c r="Y28" s="2"/>
    </row>
    <row r="29" spans="1:25" x14ac:dyDescent="0.25">
      <c r="A29" s="2">
        <v>1</v>
      </c>
      <c r="B29" s="2">
        <v>75502</v>
      </c>
      <c r="C29" s="2" t="s">
        <v>121</v>
      </c>
      <c r="D29" s="2" t="s">
        <v>328</v>
      </c>
      <c r="E29" s="2" t="s">
        <v>329</v>
      </c>
      <c r="F29" s="13">
        <v>43619</v>
      </c>
      <c r="G29" s="73">
        <v>43621.351344745373</v>
      </c>
      <c r="H29" t="s">
        <v>151</v>
      </c>
      <c r="I29" t="s">
        <v>152</v>
      </c>
      <c r="M29" s="2"/>
      <c r="O29" s="2"/>
      <c r="S29" s="2"/>
      <c r="U29" s="2"/>
      <c r="V29" s="2"/>
      <c r="W29" s="2"/>
      <c r="X29" s="2"/>
      <c r="Y29" s="2"/>
    </row>
    <row r="30" spans="1:25" x14ac:dyDescent="0.25">
      <c r="A30" s="2">
        <v>2</v>
      </c>
      <c r="B30" s="2">
        <v>75503</v>
      </c>
      <c r="C30" s="2" t="s">
        <v>121</v>
      </c>
      <c r="D30" s="2" t="s">
        <v>272</v>
      </c>
      <c r="E30" s="2" t="s">
        <v>330</v>
      </c>
      <c r="F30" s="13">
        <v>43619</v>
      </c>
      <c r="G30" s="73">
        <v>43619.944000219904</v>
      </c>
      <c r="H30" t="s">
        <v>29</v>
      </c>
      <c r="I30" t="s">
        <v>187</v>
      </c>
      <c r="M30" s="2"/>
      <c r="O30" s="2"/>
      <c r="S30" s="2"/>
      <c r="U30" s="2"/>
      <c r="V30" s="2"/>
      <c r="W30" s="2"/>
      <c r="X30" s="2"/>
      <c r="Y30" s="2"/>
    </row>
    <row r="31" spans="1:25" x14ac:dyDescent="0.25">
      <c r="A31" s="2">
        <v>3</v>
      </c>
      <c r="B31" s="2">
        <v>75504</v>
      </c>
      <c r="C31" s="2" t="s">
        <v>121</v>
      </c>
      <c r="D31" s="2" t="s">
        <v>331</v>
      </c>
      <c r="E31" s="2" t="s">
        <v>332</v>
      </c>
      <c r="F31" s="13">
        <v>43619</v>
      </c>
      <c r="G31" s="73">
        <v>43619.954827164351</v>
      </c>
      <c r="H31" t="s">
        <v>0</v>
      </c>
      <c r="I31" t="s">
        <v>28</v>
      </c>
      <c r="M31" s="2"/>
      <c r="O31" s="2"/>
      <c r="S31" s="2"/>
      <c r="U31" s="2"/>
      <c r="V31" s="2"/>
      <c r="W31" s="2"/>
      <c r="X31" s="2"/>
      <c r="Y31" s="2"/>
    </row>
    <row r="32" spans="1:25" x14ac:dyDescent="0.25">
      <c r="A32" s="2">
        <v>4</v>
      </c>
      <c r="B32" s="2">
        <v>75505</v>
      </c>
      <c r="C32" s="2" t="s">
        <v>121</v>
      </c>
      <c r="D32" s="2" t="s">
        <v>333</v>
      </c>
      <c r="E32" s="2" t="s">
        <v>334</v>
      </c>
      <c r="F32" s="13">
        <v>43619</v>
      </c>
      <c r="H32" t="s">
        <v>390</v>
      </c>
      <c r="I32" t="s">
        <v>391</v>
      </c>
      <c r="M32" s="2"/>
      <c r="O32" s="2"/>
      <c r="S32" s="2"/>
      <c r="U32" s="2"/>
      <c r="V32" s="2"/>
      <c r="W32" s="2"/>
      <c r="X32" s="2"/>
      <c r="Y32" s="2"/>
    </row>
    <row r="33" spans="1:25" x14ac:dyDescent="0.25">
      <c r="A33" s="2">
        <v>5</v>
      </c>
      <c r="B33" s="2">
        <v>75506</v>
      </c>
      <c r="C33" s="2" t="s">
        <v>121</v>
      </c>
      <c r="D33" s="2" t="s">
        <v>335</v>
      </c>
      <c r="E33" s="2" t="s">
        <v>336</v>
      </c>
      <c r="F33" s="13">
        <v>43619</v>
      </c>
      <c r="G33" s="73">
        <v>43620.04529908565</v>
      </c>
      <c r="H33" t="s">
        <v>21</v>
      </c>
      <c r="I33" t="s">
        <v>48</v>
      </c>
      <c r="M33" s="2"/>
      <c r="O33" s="2"/>
      <c r="S33" s="2"/>
      <c r="U33" s="2"/>
      <c r="V33" s="2"/>
      <c r="W33" s="2"/>
      <c r="X33" s="2"/>
      <c r="Y33" s="2"/>
    </row>
    <row r="34" spans="1:25" x14ac:dyDescent="0.25">
      <c r="A34" s="2"/>
      <c r="B34" s="2"/>
      <c r="C34" s="2"/>
      <c r="D34" s="2"/>
      <c r="E34" s="2"/>
      <c r="F34" s="13"/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>
        <v>1</v>
      </c>
      <c r="B35" s="2">
        <v>75600</v>
      </c>
      <c r="C35" s="2" t="s">
        <v>127</v>
      </c>
      <c r="D35" s="2" t="s">
        <v>337</v>
      </c>
      <c r="E35" s="2" t="s">
        <v>338</v>
      </c>
      <c r="F35" s="13">
        <v>43620</v>
      </c>
      <c r="G35" s="80">
        <v>43621.028845740744</v>
      </c>
      <c r="H35" t="s">
        <v>21</v>
      </c>
      <c r="I35" t="s">
        <v>48</v>
      </c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>
        <v>2</v>
      </c>
      <c r="B36" s="79">
        <v>75601</v>
      </c>
      <c r="C36" s="78" t="s">
        <v>127</v>
      </c>
      <c r="D36" s="78" t="s">
        <v>339</v>
      </c>
      <c r="E36" s="78" t="s">
        <v>340</v>
      </c>
      <c r="F36" s="13">
        <v>43620</v>
      </c>
      <c r="G36" s="83">
        <v>43621.349890613426</v>
      </c>
      <c r="H36" t="s">
        <v>151</v>
      </c>
      <c r="I36" t="s">
        <v>152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">
        <v>3</v>
      </c>
      <c r="B37" s="79">
        <v>75602</v>
      </c>
      <c r="C37" s="78" t="s">
        <v>127</v>
      </c>
      <c r="D37" s="78" t="s">
        <v>341</v>
      </c>
      <c r="E37" s="78" t="s">
        <v>342</v>
      </c>
      <c r="F37" s="13">
        <v>43620</v>
      </c>
      <c r="G37" s="73">
        <v>43621.58305666667</v>
      </c>
      <c r="H37" t="s">
        <v>164</v>
      </c>
      <c r="I37" t="s">
        <v>343</v>
      </c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>
        <v>4</v>
      </c>
      <c r="B38" s="79">
        <v>75603</v>
      </c>
      <c r="C38" s="78" t="s">
        <v>127</v>
      </c>
      <c r="D38" s="78" t="s">
        <v>344</v>
      </c>
      <c r="E38" s="78" t="s">
        <v>345</v>
      </c>
      <c r="F38" s="13">
        <v>43620</v>
      </c>
      <c r="G38" s="83">
        <v>43620.929154282407</v>
      </c>
      <c r="H38" t="s">
        <v>9</v>
      </c>
      <c r="I38" t="s">
        <v>94</v>
      </c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>
        <v>5</v>
      </c>
      <c r="B39" s="79">
        <v>75604</v>
      </c>
      <c r="C39" s="78" t="s">
        <v>127</v>
      </c>
      <c r="D39" s="78" t="s">
        <v>346</v>
      </c>
      <c r="E39" s="78" t="s">
        <v>347</v>
      </c>
      <c r="F39" s="13">
        <v>43620</v>
      </c>
      <c r="G39" s="73">
        <v>43620.95750290509</v>
      </c>
      <c r="H39" t="s">
        <v>31</v>
      </c>
      <c r="I39" t="s">
        <v>249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>
        <v>6</v>
      </c>
      <c r="B40" s="79">
        <v>75605</v>
      </c>
      <c r="C40" s="78" t="s">
        <v>127</v>
      </c>
      <c r="D40" s="78" t="s">
        <v>348</v>
      </c>
      <c r="E40" s="78" t="s">
        <v>349</v>
      </c>
      <c r="F40" s="13">
        <v>43620</v>
      </c>
      <c r="G40" s="73">
        <v>43621.967176458333</v>
      </c>
      <c r="H40" t="s">
        <v>194</v>
      </c>
      <c r="I40" t="s">
        <v>134</v>
      </c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2" t="s">
        <v>327</v>
      </c>
      <c r="B41" s="79"/>
      <c r="C41" s="78"/>
      <c r="D41" s="78"/>
      <c r="E41" s="78"/>
      <c r="F41" s="13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"/>
      <c r="B42" s="79"/>
      <c r="C42" s="78"/>
      <c r="D42" s="78"/>
      <c r="E42" s="78"/>
      <c r="F42" s="13"/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>
        <v>12</v>
      </c>
      <c r="B43" s="2">
        <v>75252</v>
      </c>
      <c r="C43" s="2" t="s">
        <v>225</v>
      </c>
      <c r="D43" s="2" t="s">
        <v>310</v>
      </c>
      <c r="E43" s="2" t="s">
        <v>311</v>
      </c>
      <c r="F43" s="13">
        <v>43618</v>
      </c>
      <c r="G43" s="73" t="s">
        <v>392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79"/>
      <c r="C44" s="78"/>
      <c r="D44" s="78"/>
      <c r="E44" s="78"/>
      <c r="F44" s="13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/>
      <c r="B45" s="2"/>
      <c r="C45" s="2"/>
      <c r="D45" s="2"/>
      <c r="E45" s="2"/>
      <c r="F45" s="13"/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/>
      <c r="B46" s="2"/>
      <c r="C46" s="2"/>
      <c r="D46" s="2"/>
      <c r="E46" s="2"/>
      <c r="F46" s="13"/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13"/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Y49" s="2"/>
    </row>
    <row r="50" spans="1:25" x14ac:dyDescent="0.25">
      <c r="A50" s="2"/>
      <c r="B50" s="2"/>
      <c r="C50" s="2"/>
      <c r="D50" s="2"/>
      <c r="E50" s="2"/>
      <c r="F50" s="13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/>
      <c r="B51" s="2"/>
      <c r="C51" s="2"/>
      <c r="D51" s="2"/>
      <c r="E51" s="2"/>
      <c r="F51" s="13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C52" s="2"/>
      <c r="D52" s="2"/>
      <c r="E52" s="2"/>
      <c r="F52" s="13"/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C53" s="2"/>
      <c r="D53" s="2"/>
      <c r="E53" s="2"/>
      <c r="F53" s="13"/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C54" s="2"/>
      <c r="D54" s="2"/>
      <c r="E54" s="2"/>
      <c r="F54" s="13"/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13"/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"/>
      <c r="F56" s="13"/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K57" s="2"/>
      <c r="M57" s="2"/>
      <c r="N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K58" s="2"/>
      <c r="M58" s="2"/>
      <c r="N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K59" s="2"/>
      <c r="M59" s="2"/>
      <c r="N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K60" s="2"/>
      <c r="M60" s="2"/>
      <c r="N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K61" s="2"/>
      <c r="M61" s="2"/>
      <c r="N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K62" s="2"/>
      <c r="M62" s="2"/>
      <c r="N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C77" s="2"/>
      <c r="D77" s="2"/>
      <c r="E77" s="2"/>
      <c r="F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C79" s="2"/>
      <c r="D79" s="2"/>
      <c r="E79" s="2"/>
      <c r="F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2"/>
      <c r="B80" s="2"/>
      <c r="C80" s="2"/>
      <c r="D80" s="2"/>
      <c r="E80" s="2"/>
      <c r="F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B81" s="2"/>
      <c r="C81" s="2"/>
      <c r="D81" s="2"/>
      <c r="E81" s="2"/>
      <c r="F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B82" s="2"/>
      <c r="C82" s="2"/>
      <c r="D82" s="2"/>
      <c r="E82" s="2"/>
      <c r="F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B83" s="2"/>
      <c r="C83" s="2"/>
      <c r="D83" s="2"/>
      <c r="E83" s="2"/>
      <c r="F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2"/>
      <c r="B84" s="2"/>
      <c r="C84" s="2"/>
      <c r="D84" s="2"/>
      <c r="E84" s="2"/>
      <c r="F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2"/>
      <c r="B85" s="2"/>
      <c r="C85" s="2"/>
      <c r="D85" s="2"/>
      <c r="E85" s="2"/>
      <c r="F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5">
      <c r="A86" s="2"/>
      <c r="B86" s="2"/>
      <c r="C86" s="2"/>
      <c r="D86" s="2"/>
      <c r="E86" s="2"/>
      <c r="F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5">
      <c r="A87" s="2"/>
      <c r="B87" s="2"/>
      <c r="C87" s="2"/>
      <c r="D87" s="2"/>
      <c r="E87" s="2"/>
      <c r="F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5">
      <c r="A88" s="2"/>
      <c r="B88" s="2"/>
      <c r="C88" s="2"/>
      <c r="D88" s="2"/>
      <c r="E88" s="2"/>
      <c r="F88" s="2"/>
      <c r="G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5">
      <c r="A89" s="2"/>
      <c r="B89" s="2"/>
      <c r="C89" s="2"/>
      <c r="D89" s="2"/>
      <c r="E89" s="2"/>
      <c r="F89" s="2"/>
      <c r="G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5">
      <c r="A90" s="2"/>
      <c r="B90" s="2"/>
      <c r="C90" s="2"/>
      <c r="D90" s="2"/>
      <c r="E90" s="2"/>
      <c r="F90" s="2"/>
      <c r="G90" s="2"/>
      <c r="K90" s="2"/>
      <c r="M90" s="2"/>
      <c r="N90" s="2"/>
    </row>
    <row r="91" spans="1:25" x14ac:dyDescent="0.25">
      <c r="A91" s="2"/>
      <c r="B91" s="2"/>
      <c r="C91" s="2"/>
      <c r="D91" s="2"/>
      <c r="E91" s="2"/>
      <c r="F91" s="2"/>
      <c r="G91" s="2"/>
      <c r="K91" s="2"/>
      <c r="M91" s="2"/>
      <c r="N91" s="2"/>
    </row>
    <row r="92" spans="1:25" x14ac:dyDescent="0.25">
      <c r="A92" s="2"/>
      <c r="B92" s="2"/>
      <c r="C92" s="2"/>
      <c r="D92" s="2"/>
      <c r="E92" s="2"/>
      <c r="F92" s="2"/>
      <c r="G92" s="2"/>
      <c r="K92" s="2"/>
      <c r="M92" s="2"/>
      <c r="N92" s="2"/>
    </row>
    <row r="93" spans="1:25" x14ac:dyDescent="0.25">
      <c r="A93" s="2"/>
      <c r="B93" s="2"/>
      <c r="C93" s="2"/>
      <c r="D93" s="2"/>
      <c r="E93" s="2"/>
      <c r="F93" s="2"/>
      <c r="G93" s="2"/>
      <c r="K93" s="2"/>
      <c r="M93" s="2"/>
      <c r="N93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topLeftCell="A43"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2" t="s">
        <v>60</v>
      </c>
      <c r="C2" s="92"/>
      <c r="D2" s="92"/>
      <c r="E2" s="93" t="s">
        <v>110</v>
      </c>
      <c r="F2" s="93"/>
      <c r="G2" s="27"/>
      <c r="H2" s="27"/>
      <c r="I2" s="93" t="s">
        <v>111</v>
      </c>
      <c r="J2" s="93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9"/>
      <c r="C52" s="78"/>
      <c r="D52" s="7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9"/>
      <c r="C54" s="78"/>
      <c r="D54" s="7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2" t="s">
        <v>117</v>
      </c>
      <c r="D1" s="92"/>
      <c r="E1" s="3"/>
      <c r="F1" s="3"/>
      <c r="G1" s="3"/>
      <c r="H1" s="4"/>
      <c r="I1" s="92" t="s">
        <v>118</v>
      </c>
      <c r="J1" s="92"/>
      <c r="K1" s="92"/>
      <c r="L1" s="92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6 19 payroll'!$AO$7)+AG1+(Q1*20)+(V1*D1)+(R1*25)+(M1*15)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6 19 payroll'!$AO$7)+AG2+(Q2*20)+(V2*D2)+(R2*25)+(M2*15)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243"/>
  <sheetViews>
    <sheetView tabSelected="1" topLeftCell="Q27" zoomScaleNormal="100" workbookViewId="0">
      <selection activeCell="AK54" sqref="AK54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1" width="10.44140625" customWidth="1"/>
    <col min="12" max="12" width="14" customWidth="1"/>
    <col min="13" max="13" width="11.33203125" customWidth="1"/>
    <col min="14" max="15" width="12.5546875" customWidth="1"/>
    <col min="16" max="16" width="20.88671875" customWidth="1"/>
    <col min="33" max="33" width="18.109375" customWidth="1"/>
    <col min="35" max="35" width="9.109375" bestFit="1" customWidth="1"/>
    <col min="36" max="36" width="10.33203125" bestFit="1" customWidth="1"/>
    <col min="37" max="37" width="11.33203125" bestFit="1" customWidth="1"/>
    <col min="38" max="38" width="11.33203125" customWidth="1"/>
    <col min="39" max="39" width="11.88671875" customWidth="1"/>
  </cols>
  <sheetData>
    <row r="1" spans="1:42" ht="13.8" thickBot="1" x14ac:dyDescent="0.3">
      <c r="A1" s="1">
        <v>43622</v>
      </c>
      <c r="AM1" s="6" t="s">
        <v>63</v>
      </c>
      <c r="AN1" s="6" t="s">
        <v>60</v>
      </c>
      <c r="AO1" s="6" t="s">
        <v>64</v>
      </c>
    </row>
    <row r="2" spans="1:42" ht="27.6" thickTop="1" thickBot="1" x14ac:dyDescent="0.3">
      <c r="A2">
        <v>0</v>
      </c>
      <c r="F2" s="95" t="s">
        <v>286</v>
      </c>
      <c r="G2" s="95"/>
      <c r="H2" s="95"/>
      <c r="I2" s="95"/>
      <c r="J2" s="95"/>
      <c r="K2" s="74" t="s">
        <v>274</v>
      </c>
      <c r="L2" s="70" t="s">
        <v>262</v>
      </c>
      <c r="M2" s="70" t="s">
        <v>263</v>
      </c>
      <c r="N2" s="72" t="s">
        <v>264</v>
      </c>
      <c r="O2" s="71"/>
      <c r="P2" s="52" t="s">
        <v>140</v>
      </c>
      <c r="Q2" s="51"/>
      <c r="R2" s="35"/>
      <c r="S2" s="77"/>
      <c r="T2" s="35"/>
      <c r="U2" s="35"/>
      <c r="V2" s="36"/>
      <c r="W2" s="37" t="s">
        <v>265</v>
      </c>
      <c r="X2" s="36"/>
      <c r="Y2" s="36"/>
      <c r="Z2" s="36"/>
      <c r="AA2" s="94"/>
      <c r="AB2" s="94"/>
      <c r="AC2" s="94"/>
      <c r="AD2" s="38"/>
      <c r="AE2" s="39" t="s">
        <v>80</v>
      </c>
      <c r="AF2" s="6" t="s">
        <v>71</v>
      </c>
      <c r="AG2" s="6" t="s">
        <v>65</v>
      </c>
      <c r="AH2" s="6" t="s">
        <v>76</v>
      </c>
      <c r="AI2" s="8" t="s">
        <v>78</v>
      </c>
      <c r="AJ2" s="10" t="s">
        <v>78</v>
      </c>
      <c r="AK2" s="10" t="s">
        <v>78</v>
      </c>
      <c r="AL2" s="62"/>
      <c r="AM2">
        <v>8</v>
      </c>
      <c r="AN2" s="5">
        <v>29</v>
      </c>
      <c r="AO2" s="5">
        <v>25</v>
      </c>
    </row>
    <row r="3" spans="1:42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81" t="s">
        <v>285</v>
      </c>
      <c r="G3" s="34" t="s">
        <v>113</v>
      </c>
      <c r="H3" s="34" t="s">
        <v>114</v>
      </c>
      <c r="I3" s="34" t="s">
        <v>115</v>
      </c>
      <c r="J3" s="63" t="s">
        <v>260</v>
      </c>
      <c r="K3" s="75">
        <v>25</v>
      </c>
      <c r="L3" s="63"/>
      <c r="M3" s="63"/>
      <c r="N3" s="63"/>
      <c r="O3" s="63" t="s">
        <v>268</v>
      </c>
      <c r="P3" s="50" t="s">
        <v>141</v>
      </c>
      <c r="Q3" s="34" t="s">
        <v>60</v>
      </c>
      <c r="R3" s="34" t="s">
        <v>60</v>
      </c>
      <c r="S3" s="76" t="s">
        <v>60</v>
      </c>
      <c r="T3" s="34" t="s">
        <v>60</v>
      </c>
      <c r="U3" s="34" t="s">
        <v>74</v>
      </c>
      <c r="V3" s="6" t="s">
        <v>61</v>
      </c>
      <c r="W3" s="6" t="s">
        <v>62</v>
      </c>
      <c r="X3" s="6" t="s">
        <v>66</v>
      </c>
      <c r="Y3" s="6" t="s">
        <v>67</v>
      </c>
      <c r="Z3" s="9" t="s">
        <v>75</v>
      </c>
      <c r="AA3" s="6" t="s">
        <v>68</v>
      </c>
      <c r="AB3" s="6" t="s">
        <v>69</v>
      </c>
      <c r="AC3" s="17" t="s">
        <v>98</v>
      </c>
      <c r="AD3" s="23" t="s">
        <v>106</v>
      </c>
      <c r="AE3" s="6" t="s">
        <v>75</v>
      </c>
      <c r="AF3" s="6" t="s">
        <v>72</v>
      </c>
      <c r="AG3" s="6" t="s">
        <v>73</v>
      </c>
      <c r="AI3" s="10">
        <v>1</v>
      </c>
      <c r="AJ3" s="10">
        <v>2</v>
      </c>
      <c r="AK3" s="10">
        <v>3</v>
      </c>
      <c r="AL3" s="62"/>
      <c r="AM3">
        <v>7</v>
      </c>
      <c r="AN3" s="5">
        <v>34</v>
      </c>
      <c r="AO3" s="5">
        <v>27</v>
      </c>
    </row>
    <row r="4" spans="1:42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5"/>
      <c r="G4" s="28"/>
      <c r="H4" s="28"/>
      <c r="I4" s="2"/>
      <c r="J4">
        <f>COUNT(F4:I4)</f>
        <v>0</v>
      </c>
      <c r="M4" s="2"/>
      <c r="O4">
        <f>SUM(L4:N4)</f>
        <v>0</v>
      </c>
      <c r="Q4">
        <v>75253</v>
      </c>
      <c r="U4">
        <f t="shared" ref="U4:U36" si="0">COUNT(Q4:T4)</f>
        <v>1</v>
      </c>
      <c r="V4" s="2"/>
      <c r="W4" s="2"/>
      <c r="X4" s="2"/>
      <c r="Y4" s="2"/>
      <c r="Z4" s="2">
        <f t="shared" ref="Z4:Z36" si="1">COUNT(V4:Y4)</f>
        <v>0</v>
      </c>
      <c r="AA4" s="2">
        <v>75253</v>
      </c>
      <c r="AB4" s="2"/>
      <c r="AC4" s="2"/>
      <c r="AD4" s="2"/>
      <c r="AE4" s="2">
        <f t="shared" ref="AE4:AE69" si="2">COUNT(AA4:AD4)</f>
        <v>1</v>
      </c>
      <c r="AF4" s="11"/>
      <c r="AG4" s="12">
        <f t="shared" ref="AG4:AG36" si="3">+(J4*$AO$9)+(O4*$AO$10)+(P4*$AO$11)+(U4*D4)+(Z4*E4)+(AE4*$AO$11)+(K4*25)</f>
        <v>54</v>
      </c>
      <c r="AH4" s="65" t="s">
        <v>77</v>
      </c>
      <c r="AI4" s="13">
        <v>43622</v>
      </c>
      <c r="AJ4" s="11"/>
      <c r="AK4" s="13"/>
      <c r="AL4" s="13"/>
      <c r="AM4">
        <v>6</v>
      </c>
      <c r="AN4" s="5">
        <v>40</v>
      </c>
      <c r="AO4" s="5">
        <v>29</v>
      </c>
    </row>
    <row r="5" spans="1:42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5"/>
      <c r="G5" s="29"/>
      <c r="H5" s="29"/>
      <c r="J5">
        <f t="shared" ref="J5:J68" si="4">COUNT(F5:I5)</f>
        <v>0</v>
      </c>
      <c r="M5" s="2"/>
      <c r="O5">
        <f t="shared" ref="O5:O70" si="5">SUM(L5:N5)</f>
        <v>0</v>
      </c>
      <c r="U5">
        <f t="shared" si="0"/>
        <v>0</v>
      </c>
      <c r="V5" s="2"/>
      <c r="W5" s="2"/>
      <c r="X5" s="2"/>
      <c r="Y5" s="2"/>
      <c r="Z5" s="2">
        <f t="shared" si="1"/>
        <v>0</v>
      </c>
      <c r="AA5" s="2"/>
      <c r="AB5" s="2"/>
      <c r="AC5" s="2"/>
      <c r="AD5" s="2"/>
      <c r="AE5" s="2">
        <f t="shared" si="2"/>
        <v>0</v>
      </c>
      <c r="AF5" s="11"/>
      <c r="AG5" s="12">
        <f t="shared" si="3"/>
        <v>0</v>
      </c>
      <c r="AH5" s="65" t="s">
        <v>77</v>
      </c>
      <c r="AI5" s="13"/>
      <c r="AJ5" s="11"/>
      <c r="AK5" s="13"/>
      <c r="AL5" s="13"/>
      <c r="AM5">
        <v>5</v>
      </c>
      <c r="AN5" s="5">
        <v>47</v>
      </c>
      <c r="AO5" s="5">
        <v>32</v>
      </c>
    </row>
    <row r="6" spans="1:42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5"/>
      <c r="I6" s="2"/>
      <c r="J6">
        <f t="shared" si="4"/>
        <v>0</v>
      </c>
      <c r="M6" s="2"/>
      <c r="O6">
        <f t="shared" si="5"/>
        <v>0</v>
      </c>
      <c r="U6">
        <f t="shared" si="0"/>
        <v>0</v>
      </c>
      <c r="V6" s="2"/>
      <c r="W6" s="2"/>
      <c r="X6" s="2"/>
      <c r="Y6" s="2"/>
      <c r="Z6" s="2">
        <f t="shared" si="1"/>
        <v>0</v>
      </c>
      <c r="AA6" s="2"/>
      <c r="AB6" s="2"/>
      <c r="AC6" s="2"/>
      <c r="AD6" s="2"/>
      <c r="AE6" s="2">
        <f t="shared" si="2"/>
        <v>0</v>
      </c>
      <c r="AF6" s="11"/>
      <c r="AG6" s="12">
        <f t="shared" si="3"/>
        <v>0</v>
      </c>
      <c r="AH6" s="65" t="s">
        <v>77</v>
      </c>
      <c r="AI6" s="13"/>
      <c r="AJ6" s="11"/>
      <c r="AK6" s="13"/>
      <c r="AL6" s="13"/>
      <c r="AM6">
        <v>4</v>
      </c>
      <c r="AN6" s="5">
        <v>55</v>
      </c>
      <c r="AO6" s="5">
        <v>35</v>
      </c>
    </row>
    <row r="7" spans="1:42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5"/>
      <c r="J7">
        <f t="shared" si="4"/>
        <v>0</v>
      </c>
      <c r="M7" s="2"/>
      <c r="O7">
        <f t="shared" si="5"/>
        <v>0</v>
      </c>
      <c r="U7">
        <f t="shared" si="0"/>
        <v>0</v>
      </c>
      <c r="V7" s="2"/>
      <c r="W7" s="2"/>
      <c r="X7" s="2"/>
      <c r="Y7" s="2"/>
      <c r="Z7" s="2">
        <f t="shared" si="1"/>
        <v>0</v>
      </c>
      <c r="AA7" s="2"/>
      <c r="AB7" s="2"/>
      <c r="AC7" s="2"/>
      <c r="AD7" s="2"/>
      <c r="AE7" s="2">
        <f t="shared" si="2"/>
        <v>0</v>
      </c>
      <c r="AF7" s="11"/>
      <c r="AG7" s="12">
        <f t="shared" si="3"/>
        <v>0</v>
      </c>
      <c r="AH7" s="65" t="s">
        <v>175</v>
      </c>
      <c r="AI7" s="13"/>
      <c r="AJ7" s="11"/>
      <c r="AK7" s="13"/>
      <c r="AL7" s="13"/>
      <c r="AM7" t="s">
        <v>79</v>
      </c>
      <c r="AO7" s="5">
        <v>25</v>
      </c>
    </row>
    <row r="8" spans="1:42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5"/>
      <c r="J8">
        <f t="shared" si="4"/>
        <v>0</v>
      </c>
      <c r="M8" s="2"/>
      <c r="O8">
        <f t="shared" si="5"/>
        <v>0</v>
      </c>
      <c r="U8">
        <f t="shared" si="0"/>
        <v>0</v>
      </c>
      <c r="V8" s="2"/>
      <c r="W8" s="2"/>
      <c r="X8" s="2"/>
      <c r="Y8" s="2"/>
      <c r="Z8" s="2">
        <f t="shared" si="1"/>
        <v>0</v>
      </c>
      <c r="AA8" s="2"/>
      <c r="AB8" s="2"/>
      <c r="AC8" s="2"/>
      <c r="AD8" s="2"/>
      <c r="AE8" s="2">
        <f t="shared" si="2"/>
        <v>0</v>
      </c>
      <c r="AF8" s="11"/>
      <c r="AG8" s="12">
        <f t="shared" si="3"/>
        <v>0</v>
      </c>
      <c r="AH8" s="65" t="s">
        <v>77</v>
      </c>
      <c r="AI8" s="13"/>
      <c r="AJ8" s="11"/>
      <c r="AK8" s="13"/>
      <c r="AL8" s="13"/>
    </row>
    <row r="9" spans="1:42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5"/>
      <c r="G9" s="58"/>
      <c r="J9">
        <f t="shared" si="4"/>
        <v>0</v>
      </c>
      <c r="M9" s="2"/>
      <c r="O9">
        <f t="shared" si="5"/>
        <v>0</v>
      </c>
      <c r="U9">
        <f t="shared" si="0"/>
        <v>0</v>
      </c>
      <c r="V9" s="2"/>
      <c r="W9" s="2"/>
      <c r="X9" s="2"/>
      <c r="Y9" s="2"/>
      <c r="Z9" s="2">
        <f t="shared" si="1"/>
        <v>0</v>
      </c>
      <c r="AA9" s="2"/>
      <c r="AB9" s="2"/>
      <c r="AC9" s="2"/>
      <c r="AD9" s="2"/>
      <c r="AE9" s="2">
        <f t="shared" si="2"/>
        <v>0</v>
      </c>
      <c r="AF9" s="11"/>
      <c r="AG9" s="12">
        <f t="shared" si="3"/>
        <v>0</v>
      </c>
      <c r="AH9" s="65" t="s">
        <v>77</v>
      </c>
      <c r="AI9" s="1"/>
      <c r="AJ9" s="12"/>
      <c r="AK9" s="13"/>
      <c r="AL9" s="13"/>
      <c r="AM9" t="s">
        <v>124</v>
      </c>
      <c r="AO9" s="5">
        <v>50</v>
      </c>
      <c r="AP9" t="s">
        <v>125</v>
      </c>
    </row>
    <row r="10" spans="1:42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5"/>
      <c r="J10">
        <f t="shared" si="4"/>
        <v>0</v>
      </c>
      <c r="M10" s="2"/>
      <c r="O10">
        <f t="shared" si="5"/>
        <v>0</v>
      </c>
      <c r="U10">
        <f t="shared" si="0"/>
        <v>0</v>
      </c>
      <c r="V10" s="2"/>
      <c r="W10" s="2"/>
      <c r="X10" s="2"/>
      <c r="Y10" s="2"/>
      <c r="Z10" s="2">
        <f t="shared" si="1"/>
        <v>0</v>
      </c>
      <c r="AA10" s="2"/>
      <c r="AB10" s="2"/>
      <c r="AC10" s="2"/>
      <c r="AD10" s="2"/>
      <c r="AE10" s="2">
        <f t="shared" si="2"/>
        <v>0</v>
      </c>
      <c r="AF10" s="11"/>
      <c r="AG10" s="12">
        <f t="shared" si="3"/>
        <v>0</v>
      </c>
      <c r="AH10" s="65" t="s">
        <v>77</v>
      </c>
      <c r="AI10" s="13"/>
      <c r="AJ10" s="11"/>
      <c r="AK10" s="11"/>
      <c r="AL10" s="11"/>
      <c r="AM10" t="s">
        <v>269</v>
      </c>
      <c r="AO10" s="5">
        <v>30</v>
      </c>
      <c r="AP10" t="s">
        <v>126</v>
      </c>
    </row>
    <row r="11" spans="1:42" x14ac:dyDescent="0.25">
      <c r="A11" s="64" t="s">
        <v>0</v>
      </c>
      <c r="B11" s="64" t="s">
        <v>350</v>
      </c>
      <c r="C11" s="65">
        <v>8</v>
      </c>
      <c r="D11" s="67">
        <v>29</v>
      </c>
      <c r="E11" s="67">
        <v>25</v>
      </c>
      <c r="F11" s="86"/>
      <c r="J11">
        <f t="shared" si="4"/>
        <v>0</v>
      </c>
      <c r="M11" s="2"/>
      <c r="O11">
        <f t="shared" si="5"/>
        <v>0</v>
      </c>
      <c r="U11">
        <f t="shared" si="0"/>
        <v>0</v>
      </c>
      <c r="V11" s="2"/>
      <c r="W11" s="2"/>
      <c r="X11" s="2"/>
      <c r="Y11" s="2"/>
      <c r="Z11" s="2">
        <f t="shared" si="1"/>
        <v>0</v>
      </c>
      <c r="AA11" s="2"/>
      <c r="AB11" s="2"/>
      <c r="AC11" s="2"/>
      <c r="AD11" s="2"/>
      <c r="AE11" s="2">
        <f t="shared" si="2"/>
        <v>0</v>
      </c>
      <c r="AF11" s="11"/>
      <c r="AG11" s="12">
        <f t="shared" si="3"/>
        <v>0</v>
      </c>
      <c r="AH11" s="65" t="s">
        <v>77</v>
      </c>
      <c r="AI11" s="13"/>
      <c r="AJ11" s="11"/>
      <c r="AK11" s="13"/>
      <c r="AL11" s="13"/>
      <c r="AM11" t="s">
        <v>79</v>
      </c>
      <c r="AO11" s="5">
        <v>25</v>
      </c>
    </row>
    <row r="12" spans="1:42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5"/>
      <c r="J12">
        <f t="shared" si="4"/>
        <v>0</v>
      </c>
      <c r="M12" s="2"/>
      <c r="O12">
        <f t="shared" si="5"/>
        <v>0</v>
      </c>
      <c r="U12">
        <f t="shared" si="0"/>
        <v>0</v>
      </c>
      <c r="V12" s="2"/>
      <c r="W12" s="2"/>
      <c r="X12" s="2"/>
      <c r="Y12" s="2"/>
      <c r="Z12" s="2">
        <f t="shared" si="1"/>
        <v>0</v>
      </c>
      <c r="AA12" s="2"/>
      <c r="AB12" s="2"/>
      <c r="AC12" s="2"/>
      <c r="AD12" s="2"/>
      <c r="AE12" s="2">
        <f t="shared" si="2"/>
        <v>0</v>
      </c>
      <c r="AF12" s="11"/>
      <c r="AG12" s="12">
        <f t="shared" si="3"/>
        <v>0</v>
      </c>
      <c r="AH12" s="65" t="s">
        <v>77</v>
      </c>
      <c r="AI12" s="57"/>
      <c r="AJ12" s="11"/>
      <c r="AK12" s="13"/>
      <c r="AL12" s="13"/>
      <c r="AM12" t="s">
        <v>227</v>
      </c>
      <c r="AO12" s="5">
        <v>25</v>
      </c>
      <c r="AP12" t="s">
        <v>126</v>
      </c>
    </row>
    <row r="13" spans="1:42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5"/>
      <c r="I13" s="2"/>
      <c r="J13">
        <f t="shared" si="4"/>
        <v>0</v>
      </c>
      <c r="L13" s="2"/>
      <c r="N13" s="2"/>
      <c r="O13">
        <f t="shared" si="5"/>
        <v>0</v>
      </c>
      <c r="U13">
        <f t="shared" si="0"/>
        <v>0</v>
      </c>
      <c r="V13" s="2"/>
      <c r="W13" s="2"/>
      <c r="X13" s="2"/>
      <c r="Y13" s="2"/>
      <c r="Z13" s="2">
        <f t="shared" si="1"/>
        <v>0</v>
      </c>
      <c r="AA13" s="2"/>
      <c r="AB13" s="2"/>
      <c r="AC13" s="2"/>
      <c r="AD13" s="2"/>
      <c r="AE13" s="2">
        <f t="shared" si="2"/>
        <v>0</v>
      </c>
      <c r="AF13" s="11"/>
      <c r="AG13" s="12">
        <f t="shared" si="3"/>
        <v>0</v>
      </c>
      <c r="AH13" t="s">
        <v>77</v>
      </c>
      <c r="AI13" s="57"/>
      <c r="AJ13" s="11"/>
      <c r="AK13" s="13"/>
      <c r="AL13" s="13"/>
      <c r="AM13" t="s">
        <v>261</v>
      </c>
      <c r="AO13" s="5">
        <v>30</v>
      </c>
    </row>
    <row r="14" spans="1:42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5"/>
      <c r="J14">
        <f t="shared" si="4"/>
        <v>0</v>
      </c>
      <c r="O14">
        <f t="shared" si="5"/>
        <v>0</v>
      </c>
      <c r="U14">
        <f t="shared" si="0"/>
        <v>0</v>
      </c>
      <c r="V14" s="2"/>
      <c r="W14" s="2"/>
      <c r="X14" s="2"/>
      <c r="Y14" s="2"/>
      <c r="Z14" s="2">
        <f t="shared" si="1"/>
        <v>0</v>
      </c>
      <c r="AA14" s="2"/>
      <c r="AB14" s="2"/>
      <c r="AC14" s="2"/>
      <c r="AD14" s="2"/>
      <c r="AE14" s="2">
        <f t="shared" si="2"/>
        <v>0</v>
      </c>
      <c r="AF14" s="11"/>
      <c r="AG14" s="12">
        <f t="shared" si="3"/>
        <v>0</v>
      </c>
      <c r="AH14" t="s">
        <v>77</v>
      </c>
      <c r="AI14" s="13"/>
      <c r="AJ14" s="11"/>
      <c r="AK14" s="13"/>
      <c r="AL14" s="13"/>
    </row>
    <row r="15" spans="1:42" x14ac:dyDescent="0.25">
      <c r="A15" s="64" t="s">
        <v>351</v>
      </c>
      <c r="B15" s="64" t="s">
        <v>352</v>
      </c>
      <c r="C15" s="65">
        <v>8</v>
      </c>
      <c r="D15" s="66">
        <v>29</v>
      </c>
      <c r="E15" s="66">
        <v>25</v>
      </c>
      <c r="F15" s="85"/>
      <c r="J15">
        <f t="shared" si="4"/>
        <v>0</v>
      </c>
      <c r="L15" s="2"/>
      <c r="O15">
        <f t="shared" si="5"/>
        <v>0</v>
      </c>
      <c r="U15">
        <f t="shared" si="0"/>
        <v>0</v>
      </c>
      <c r="V15" s="2"/>
      <c r="W15" s="2"/>
      <c r="X15" s="2"/>
      <c r="Y15" s="2"/>
      <c r="Z15" s="2">
        <f t="shared" si="1"/>
        <v>0</v>
      </c>
      <c r="AA15" s="2"/>
      <c r="AB15" s="2"/>
      <c r="AC15" s="2"/>
      <c r="AD15" s="2"/>
      <c r="AE15" s="2">
        <f t="shared" si="2"/>
        <v>0</v>
      </c>
      <c r="AF15" s="11"/>
      <c r="AG15" s="12">
        <f t="shared" si="3"/>
        <v>0</v>
      </c>
      <c r="AH15" s="18" t="s">
        <v>129</v>
      </c>
      <c r="AI15" s="13"/>
      <c r="AJ15" s="11"/>
      <c r="AK15" s="13"/>
      <c r="AL15" s="13"/>
    </row>
    <row r="16" spans="1:42" x14ac:dyDescent="0.25">
      <c r="A16" s="64" t="s">
        <v>132</v>
      </c>
      <c r="B16" s="64" t="s">
        <v>133</v>
      </c>
      <c r="C16" s="65">
        <v>7</v>
      </c>
      <c r="D16" s="66">
        <v>34</v>
      </c>
      <c r="E16" s="66">
        <v>27</v>
      </c>
      <c r="F16" s="85"/>
      <c r="J16">
        <f t="shared" si="4"/>
        <v>0</v>
      </c>
      <c r="L16" s="2"/>
      <c r="N16" s="2"/>
      <c r="O16">
        <f t="shared" si="5"/>
        <v>0</v>
      </c>
      <c r="U16">
        <f t="shared" si="0"/>
        <v>0</v>
      </c>
      <c r="V16" s="2"/>
      <c r="W16" s="2"/>
      <c r="X16" s="2"/>
      <c r="Y16" s="2"/>
      <c r="Z16" s="2">
        <f t="shared" si="1"/>
        <v>0</v>
      </c>
      <c r="AA16" s="2"/>
      <c r="AB16" s="2"/>
      <c r="AC16" s="2"/>
      <c r="AD16" s="2"/>
      <c r="AE16" s="2">
        <f t="shared" si="2"/>
        <v>0</v>
      </c>
      <c r="AF16" s="11"/>
      <c r="AG16" s="12">
        <f t="shared" si="3"/>
        <v>0</v>
      </c>
      <c r="AH16" s="65" t="s">
        <v>77</v>
      </c>
      <c r="AI16" s="13"/>
      <c r="AJ16" s="11"/>
      <c r="AK16" s="13"/>
      <c r="AL16" s="13"/>
    </row>
    <row r="17" spans="1:38" x14ac:dyDescent="0.25">
      <c r="A17" s="64" t="s">
        <v>149</v>
      </c>
      <c r="B17" s="64" t="s">
        <v>133</v>
      </c>
      <c r="C17" s="65">
        <v>8</v>
      </c>
      <c r="D17" s="66">
        <v>29</v>
      </c>
      <c r="E17" s="66">
        <v>25</v>
      </c>
      <c r="F17" s="85"/>
      <c r="J17">
        <f t="shared" si="4"/>
        <v>0</v>
      </c>
      <c r="L17" s="2"/>
      <c r="O17">
        <f t="shared" si="5"/>
        <v>0</v>
      </c>
      <c r="U17">
        <f t="shared" si="0"/>
        <v>0</v>
      </c>
      <c r="V17" s="2"/>
      <c r="W17" s="2"/>
      <c r="X17" s="2"/>
      <c r="Y17" s="2"/>
      <c r="Z17" s="2">
        <f t="shared" si="1"/>
        <v>0</v>
      </c>
      <c r="AA17" s="2"/>
      <c r="AB17" s="2"/>
      <c r="AC17" s="2"/>
      <c r="AD17" s="2"/>
      <c r="AE17" s="2">
        <f t="shared" si="2"/>
        <v>0</v>
      </c>
      <c r="AF17" s="11"/>
      <c r="AG17" s="12">
        <f t="shared" si="3"/>
        <v>0</v>
      </c>
      <c r="AH17" s="65" t="s">
        <v>220</v>
      </c>
      <c r="AI17" s="13"/>
      <c r="AJ17" s="11"/>
      <c r="AK17" s="13"/>
      <c r="AL17" s="11"/>
    </row>
    <row r="18" spans="1:38" x14ac:dyDescent="0.25">
      <c r="A18" s="64" t="s">
        <v>157</v>
      </c>
      <c r="B18" s="64" t="s">
        <v>353</v>
      </c>
      <c r="C18" s="65">
        <v>7</v>
      </c>
      <c r="D18" s="66">
        <v>34</v>
      </c>
      <c r="E18" s="66">
        <v>27</v>
      </c>
      <c r="F18" s="85"/>
      <c r="J18">
        <f t="shared" si="4"/>
        <v>0</v>
      </c>
      <c r="O18">
        <f t="shared" si="5"/>
        <v>0</v>
      </c>
      <c r="U18">
        <f t="shared" si="0"/>
        <v>0</v>
      </c>
      <c r="V18" s="2"/>
      <c r="W18" s="2"/>
      <c r="X18" s="2"/>
      <c r="Y18" s="2"/>
      <c r="Z18" s="2">
        <f t="shared" si="1"/>
        <v>0</v>
      </c>
      <c r="AA18" s="2"/>
      <c r="AB18" s="2"/>
      <c r="AC18" s="2"/>
      <c r="AD18" s="2"/>
      <c r="AE18" s="2">
        <f t="shared" si="2"/>
        <v>0</v>
      </c>
      <c r="AF18" s="11"/>
      <c r="AG18" s="12">
        <f t="shared" si="3"/>
        <v>0</v>
      </c>
      <c r="AH18" t="s">
        <v>77</v>
      </c>
      <c r="AI18" s="13"/>
      <c r="AJ18" s="11"/>
      <c r="AK18" s="57"/>
      <c r="AL18" s="57"/>
    </row>
    <row r="19" spans="1:38" x14ac:dyDescent="0.25">
      <c r="A19" s="64" t="s">
        <v>157</v>
      </c>
      <c r="B19" s="64" t="s">
        <v>233</v>
      </c>
      <c r="C19" s="65">
        <v>8</v>
      </c>
      <c r="D19" s="66">
        <v>28</v>
      </c>
      <c r="E19" s="66">
        <v>25</v>
      </c>
      <c r="F19" s="85"/>
      <c r="G19" s="2"/>
      <c r="H19" s="2"/>
      <c r="I19" s="2"/>
      <c r="J19">
        <f t="shared" si="4"/>
        <v>0</v>
      </c>
      <c r="O19">
        <f t="shared" si="5"/>
        <v>0</v>
      </c>
      <c r="U19">
        <f t="shared" si="0"/>
        <v>0</v>
      </c>
      <c r="V19" s="2"/>
      <c r="W19" s="2"/>
      <c r="X19" s="2"/>
      <c r="Y19" s="2"/>
      <c r="Z19" s="2">
        <f t="shared" si="1"/>
        <v>0</v>
      </c>
      <c r="AA19" s="2"/>
      <c r="AB19" s="2"/>
      <c r="AC19" s="2"/>
      <c r="AD19" s="2"/>
      <c r="AE19" s="2">
        <f t="shared" si="2"/>
        <v>0</v>
      </c>
      <c r="AF19" s="11"/>
      <c r="AG19" s="12">
        <f t="shared" si="3"/>
        <v>0</v>
      </c>
      <c r="AH19" s="65" t="s">
        <v>77</v>
      </c>
      <c r="AI19" s="13"/>
      <c r="AJ19" s="11"/>
      <c r="AK19" s="11"/>
      <c r="AL19" s="11"/>
    </row>
    <row r="20" spans="1:38" x14ac:dyDescent="0.25">
      <c r="A20" s="64" t="s">
        <v>354</v>
      </c>
      <c r="B20" s="64" t="s">
        <v>355</v>
      </c>
      <c r="C20" s="65">
        <v>8</v>
      </c>
      <c r="D20" s="66">
        <v>29</v>
      </c>
      <c r="E20" s="66">
        <v>25</v>
      </c>
      <c r="F20" s="85"/>
      <c r="G20" s="2"/>
      <c r="H20" s="2"/>
      <c r="J20">
        <f t="shared" si="4"/>
        <v>0</v>
      </c>
      <c r="O20">
        <f t="shared" si="5"/>
        <v>0</v>
      </c>
      <c r="U20">
        <f t="shared" si="0"/>
        <v>0</v>
      </c>
      <c r="V20" s="2"/>
      <c r="W20" s="2"/>
      <c r="X20" s="2"/>
      <c r="Y20" s="2"/>
      <c r="Z20" s="2">
        <f t="shared" si="1"/>
        <v>0</v>
      </c>
      <c r="AA20" s="2"/>
      <c r="AB20" s="2"/>
      <c r="AC20" s="2"/>
      <c r="AD20" s="2"/>
      <c r="AE20" s="2">
        <f t="shared" si="2"/>
        <v>0</v>
      </c>
      <c r="AF20" s="11"/>
      <c r="AG20" s="12">
        <f t="shared" si="3"/>
        <v>0</v>
      </c>
      <c r="AH20" t="s">
        <v>77</v>
      </c>
      <c r="AI20" s="13"/>
      <c r="AJ20" s="11"/>
      <c r="AK20" s="13"/>
      <c r="AL20" s="13"/>
    </row>
    <row r="21" spans="1:38" x14ac:dyDescent="0.25">
      <c r="A21" s="64" t="s">
        <v>356</v>
      </c>
      <c r="B21" s="64" t="s">
        <v>357</v>
      </c>
      <c r="C21" s="65">
        <v>8</v>
      </c>
      <c r="D21" s="66">
        <v>29</v>
      </c>
      <c r="E21" s="66">
        <v>25</v>
      </c>
      <c r="F21" s="85"/>
      <c r="G21" s="2"/>
      <c r="H21" s="2"/>
      <c r="I21" s="2"/>
      <c r="J21">
        <f t="shared" si="4"/>
        <v>0</v>
      </c>
      <c r="O21">
        <f t="shared" si="5"/>
        <v>0</v>
      </c>
      <c r="U21">
        <f t="shared" si="0"/>
        <v>0</v>
      </c>
      <c r="V21" s="2"/>
      <c r="W21" s="2"/>
      <c r="X21" s="2"/>
      <c r="Y21" s="2"/>
      <c r="Z21" s="2">
        <f t="shared" si="1"/>
        <v>0</v>
      </c>
      <c r="AA21" s="2"/>
      <c r="AB21" s="2"/>
      <c r="AC21" s="2"/>
      <c r="AD21" s="2"/>
      <c r="AE21" s="2">
        <f t="shared" si="2"/>
        <v>0</v>
      </c>
      <c r="AF21" s="11"/>
      <c r="AG21" s="12">
        <f t="shared" si="3"/>
        <v>0</v>
      </c>
      <c r="AH21" t="s">
        <v>77</v>
      </c>
      <c r="AI21" s="13"/>
      <c r="AJ21" s="11"/>
      <c r="AK21" s="13"/>
      <c r="AL21" s="13"/>
    </row>
    <row r="22" spans="1:38" x14ac:dyDescent="0.25">
      <c r="A22" s="64" t="s">
        <v>159</v>
      </c>
      <c r="B22" s="64" t="s">
        <v>160</v>
      </c>
      <c r="C22" s="65">
        <v>8</v>
      </c>
      <c r="D22" s="66">
        <v>29</v>
      </c>
      <c r="E22" s="66">
        <v>25</v>
      </c>
      <c r="F22" s="85"/>
      <c r="G22" s="2"/>
      <c r="H22" s="2"/>
      <c r="I22" s="2"/>
      <c r="J22">
        <f t="shared" si="4"/>
        <v>0</v>
      </c>
      <c r="O22">
        <f t="shared" si="5"/>
        <v>0</v>
      </c>
      <c r="U22">
        <f t="shared" si="0"/>
        <v>0</v>
      </c>
      <c r="V22" s="2"/>
      <c r="W22" s="2"/>
      <c r="X22" s="2"/>
      <c r="Y22" s="2"/>
      <c r="Z22" s="2">
        <f t="shared" si="1"/>
        <v>0</v>
      </c>
      <c r="AA22" s="2"/>
      <c r="AB22" s="2"/>
      <c r="AC22" s="2"/>
      <c r="AD22" s="2"/>
      <c r="AE22" s="2">
        <f t="shared" si="2"/>
        <v>0</v>
      </c>
      <c r="AF22" s="11"/>
      <c r="AG22" s="12">
        <f t="shared" si="3"/>
        <v>0</v>
      </c>
      <c r="AH22" s="65" t="s">
        <v>77</v>
      </c>
      <c r="AI22" s="13"/>
      <c r="AJ22" s="11"/>
      <c r="AK22" s="13"/>
      <c r="AL22" s="13"/>
    </row>
    <row r="23" spans="1:38" x14ac:dyDescent="0.25">
      <c r="A23" s="28" t="s">
        <v>181</v>
      </c>
      <c r="B23" s="28" t="s">
        <v>182</v>
      </c>
      <c r="C23" s="29">
        <v>6</v>
      </c>
      <c r="D23" s="66">
        <v>40</v>
      </c>
      <c r="E23" s="66">
        <v>29</v>
      </c>
      <c r="F23" s="85"/>
      <c r="J23">
        <f t="shared" si="4"/>
        <v>0</v>
      </c>
      <c r="O23">
        <f t="shared" si="5"/>
        <v>0</v>
      </c>
      <c r="U23">
        <f t="shared" si="0"/>
        <v>0</v>
      </c>
      <c r="V23" s="2"/>
      <c r="W23" s="2"/>
      <c r="X23" s="2"/>
      <c r="Y23" s="2"/>
      <c r="Z23" s="2">
        <f t="shared" si="1"/>
        <v>0</v>
      </c>
      <c r="AA23" s="2"/>
      <c r="AB23" s="2"/>
      <c r="AC23" s="2"/>
      <c r="AD23" s="2"/>
      <c r="AE23" s="2">
        <f t="shared" si="2"/>
        <v>0</v>
      </c>
      <c r="AF23" s="11"/>
      <c r="AG23" s="12">
        <f t="shared" si="3"/>
        <v>0</v>
      </c>
      <c r="AH23" s="65" t="s">
        <v>77</v>
      </c>
      <c r="AI23" s="13"/>
      <c r="AJ23" s="11"/>
      <c r="AK23" s="2"/>
      <c r="AL23" s="2"/>
    </row>
    <row r="24" spans="1:38" x14ac:dyDescent="0.25">
      <c r="A24" s="64" t="s">
        <v>144</v>
      </c>
      <c r="B24" s="64" t="s">
        <v>145</v>
      </c>
      <c r="C24" s="65">
        <v>8</v>
      </c>
      <c r="D24" s="66">
        <v>29</v>
      </c>
      <c r="E24" s="66">
        <v>25</v>
      </c>
      <c r="F24" s="85"/>
      <c r="G24" s="2"/>
      <c r="H24" s="2"/>
      <c r="I24" s="2"/>
      <c r="J24">
        <f t="shared" si="4"/>
        <v>0</v>
      </c>
      <c r="O24">
        <f t="shared" si="5"/>
        <v>0</v>
      </c>
      <c r="Q24" s="2"/>
      <c r="U24">
        <f t="shared" si="0"/>
        <v>0</v>
      </c>
      <c r="V24" s="2"/>
      <c r="W24" s="2"/>
      <c r="X24" s="2"/>
      <c r="Y24" s="2"/>
      <c r="Z24" s="2">
        <f t="shared" si="1"/>
        <v>0</v>
      </c>
      <c r="AA24" s="2"/>
      <c r="AB24" s="2"/>
      <c r="AC24" s="2"/>
      <c r="AD24" s="2"/>
      <c r="AE24" s="2">
        <f t="shared" si="2"/>
        <v>0</v>
      </c>
      <c r="AF24" s="11"/>
      <c r="AG24" s="12">
        <f t="shared" si="3"/>
        <v>0</v>
      </c>
      <c r="AH24" s="65" t="s">
        <v>77</v>
      </c>
      <c r="AI24" s="13"/>
      <c r="AJ24" s="11"/>
      <c r="AK24" s="13"/>
      <c r="AL24" s="13"/>
    </row>
    <row r="25" spans="1:38" x14ac:dyDescent="0.25">
      <c r="A25" s="64" t="s">
        <v>143</v>
      </c>
      <c r="B25" s="64" t="s">
        <v>142</v>
      </c>
      <c r="C25" s="65">
        <v>8</v>
      </c>
      <c r="D25" s="66">
        <v>29</v>
      </c>
      <c r="E25" s="66">
        <v>25</v>
      </c>
      <c r="F25" s="85"/>
      <c r="J25">
        <f t="shared" si="4"/>
        <v>0</v>
      </c>
      <c r="O25">
        <f t="shared" si="5"/>
        <v>0</v>
      </c>
      <c r="U25">
        <f t="shared" si="0"/>
        <v>0</v>
      </c>
      <c r="V25" s="2"/>
      <c r="W25" s="2"/>
      <c r="X25" s="2"/>
      <c r="Y25" s="2"/>
      <c r="Z25" s="2">
        <f t="shared" si="1"/>
        <v>0</v>
      </c>
      <c r="AA25" s="2"/>
      <c r="AB25" s="2"/>
      <c r="AC25" s="2"/>
      <c r="AD25" s="2"/>
      <c r="AE25" s="2">
        <f t="shared" si="2"/>
        <v>0</v>
      </c>
      <c r="AF25" s="11"/>
      <c r="AG25" s="12">
        <f t="shared" si="3"/>
        <v>0</v>
      </c>
      <c r="AH25" s="65" t="s">
        <v>77</v>
      </c>
      <c r="AI25" s="13"/>
      <c r="AJ25" s="11"/>
      <c r="AK25" s="2"/>
      <c r="AL25" s="2"/>
    </row>
    <row r="26" spans="1:38" x14ac:dyDescent="0.25">
      <c r="A26" s="28" t="s">
        <v>358</v>
      </c>
      <c r="B26" s="28" t="s">
        <v>359</v>
      </c>
      <c r="C26" s="29">
        <v>8</v>
      </c>
      <c r="D26" s="66">
        <v>29</v>
      </c>
      <c r="E26" s="66">
        <v>25</v>
      </c>
      <c r="F26" s="85"/>
      <c r="J26">
        <f t="shared" si="4"/>
        <v>0</v>
      </c>
      <c r="O26">
        <f t="shared" si="5"/>
        <v>0</v>
      </c>
      <c r="U26">
        <f t="shared" si="0"/>
        <v>0</v>
      </c>
      <c r="V26" s="2"/>
      <c r="W26" s="2"/>
      <c r="X26" s="2"/>
      <c r="Y26" s="2"/>
      <c r="Z26" s="2">
        <f t="shared" si="1"/>
        <v>0</v>
      </c>
      <c r="AA26" s="2"/>
      <c r="AB26" s="2"/>
      <c r="AC26" s="2"/>
      <c r="AD26" s="2"/>
      <c r="AE26" s="2">
        <f t="shared" si="2"/>
        <v>0</v>
      </c>
      <c r="AF26" s="11"/>
      <c r="AG26" s="12">
        <f t="shared" si="3"/>
        <v>0</v>
      </c>
      <c r="AH26" t="s">
        <v>77</v>
      </c>
      <c r="AI26" s="57"/>
      <c r="AJ26" s="11"/>
      <c r="AK26" s="13"/>
      <c r="AL26" s="13"/>
    </row>
    <row r="27" spans="1:38" x14ac:dyDescent="0.25">
      <c r="A27" s="64" t="s">
        <v>41</v>
      </c>
      <c r="B27" s="64" t="s">
        <v>42</v>
      </c>
      <c r="C27" s="65">
        <v>7</v>
      </c>
      <c r="D27" s="66">
        <v>34</v>
      </c>
      <c r="E27" s="66">
        <v>27</v>
      </c>
      <c r="F27" s="85"/>
      <c r="J27">
        <f t="shared" si="4"/>
        <v>0</v>
      </c>
      <c r="O27">
        <f t="shared" si="5"/>
        <v>0</v>
      </c>
      <c r="U27">
        <f t="shared" si="0"/>
        <v>0</v>
      </c>
      <c r="V27" s="2"/>
      <c r="W27" s="2"/>
      <c r="X27" s="2"/>
      <c r="Y27" s="2"/>
      <c r="Z27" s="2">
        <f t="shared" si="1"/>
        <v>0</v>
      </c>
      <c r="AA27" s="2"/>
      <c r="AB27" s="2"/>
      <c r="AC27" s="2"/>
      <c r="AD27" s="2"/>
      <c r="AE27" s="2">
        <f t="shared" si="2"/>
        <v>0</v>
      </c>
      <c r="AF27" s="11"/>
      <c r="AG27" s="12">
        <f t="shared" si="3"/>
        <v>0</v>
      </c>
      <c r="AH27" s="65" t="s">
        <v>77</v>
      </c>
      <c r="AI27" s="57"/>
      <c r="AJ27" s="11"/>
      <c r="AK27" s="2"/>
      <c r="AL27" s="2"/>
    </row>
    <row r="28" spans="1:38" x14ac:dyDescent="0.25">
      <c r="A28" s="64" t="s">
        <v>33</v>
      </c>
      <c r="B28" s="64" t="s">
        <v>55</v>
      </c>
      <c r="C28" s="65">
        <v>6</v>
      </c>
      <c r="D28" s="66">
        <v>40</v>
      </c>
      <c r="E28" s="66">
        <v>29</v>
      </c>
      <c r="F28" s="85"/>
      <c r="J28">
        <f t="shared" si="4"/>
        <v>0</v>
      </c>
      <c r="O28">
        <f t="shared" si="5"/>
        <v>0</v>
      </c>
      <c r="Q28" s="2"/>
      <c r="U28">
        <f t="shared" si="0"/>
        <v>0</v>
      </c>
      <c r="V28" s="2"/>
      <c r="W28" s="2"/>
      <c r="X28" s="2"/>
      <c r="Y28" s="2"/>
      <c r="Z28" s="2">
        <f t="shared" si="1"/>
        <v>0</v>
      </c>
      <c r="AA28" s="2"/>
      <c r="AB28" s="2"/>
      <c r="AC28" s="2"/>
      <c r="AD28" s="2"/>
      <c r="AE28" s="2">
        <f t="shared" si="2"/>
        <v>0</v>
      </c>
      <c r="AF28" s="11"/>
      <c r="AG28" s="12">
        <f t="shared" si="3"/>
        <v>0</v>
      </c>
      <c r="AH28" s="65" t="s">
        <v>77</v>
      </c>
      <c r="AI28" s="13"/>
      <c r="AJ28" s="11"/>
      <c r="AK28" s="2"/>
      <c r="AL28" s="2"/>
    </row>
    <row r="29" spans="1:38" x14ac:dyDescent="0.25">
      <c r="A29" s="64" t="s">
        <v>360</v>
      </c>
      <c r="B29" s="64" t="s">
        <v>234</v>
      </c>
      <c r="C29" s="65">
        <v>8</v>
      </c>
      <c r="D29" s="66">
        <v>29</v>
      </c>
      <c r="E29" s="66">
        <v>25</v>
      </c>
      <c r="F29" s="85"/>
      <c r="I29" s="2"/>
      <c r="J29">
        <f t="shared" si="4"/>
        <v>0</v>
      </c>
      <c r="O29">
        <f t="shared" si="5"/>
        <v>0</v>
      </c>
      <c r="U29">
        <f t="shared" si="0"/>
        <v>0</v>
      </c>
      <c r="V29" s="2"/>
      <c r="W29" s="2"/>
      <c r="X29" s="2"/>
      <c r="Y29" s="2"/>
      <c r="Z29" s="2">
        <f t="shared" si="1"/>
        <v>0</v>
      </c>
      <c r="AA29" s="2"/>
      <c r="AB29" s="2"/>
      <c r="AC29" s="2"/>
      <c r="AD29" s="2"/>
      <c r="AE29" s="2">
        <f t="shared" si="2"/>
        <v>0</v>
      </c>
      <c r="AF29" s="11"/>
      <c r="AG29" s="12">
        <f t="shared" si="3"/>
        <v>0</v>
      </c>
      <c r="AH29" s="84" t="s">
        <v>77</v>
      </c>
      <c r="AI29" s="13"/>
      <c r="AJ29" s="11"/>
      <c r="AK29" s="2"/>
      <c r="AL29" s="2"/>
    </row>
    <row r="30" spans="1:38" x14ac:dyDescent="0.25">
      <c r="A30" s="64" t="s">
        <v>27</v>
      </c>
      <c r="B30" s="64" t="s">
        <v>161</v>
      </c>
      <c r="C30" s="65">
        <v>8</v>
      </c>
      <c r="D30" s="66">
        <v>29</v>
      </c>
      <c r="E30" s="66">
        <v>25</v>
      </c>
      <c r="F30" s="85"/>
      <c r="J30">
        <f t="shared" si="4"/>
        <v>0</v>
      </c>
      <c r="O30">
        <f t="shared" si="5"/>
        <v>0</v>
      </c>
      <c r="U30">
        <f t="shared" si="0"/>
        <v>0</v>
      </c>
      <c r="V30" s="2"/>
      <c r="W30" s="2"/>
      <c r="X30" s="2"/>
      <c r="Y30" s="2"/>
      <c r="Z30" s="2">
        <f t="shared" si="1"/>
        <v>0</v>
      </c>
      <c r="AA30" s="2"/>
      <c r="AB30" s="2"/>
      <c r="AC30" s="2"/>
      <c r="AD30" s="2"/>
      <c r="AE30" s="2">
        <f t="shared" si="2"/>
        <v>0</v>
      </c>
      <c r="AF30" s="11"/>
      <c r="AG30" s="12">
        <f t="shared" si="3"/>
        <v>0</v>
      </c>
      <c r="AH30" s="65" t="s">
        <v>77</v>
      </c>
      <c r="AI30" s="13"/>
      <c r="AJ30" s="11"/>
      <c r="AK30" s="2"/>
      <c r="AL30" s="2"/>
    </row>
    <row r="31" spans="1:38" x14ac:dyDescent="0.25">
      <c r="A31" s="64" t="s">
        <v>235</v>
      </c>
      <c r="B31" s="64" t="s">
        <v>236</v>
      </c>
      <c r="C31" s="65">
        <v>5</v>
      </c>
      <c r="D31" s="66">
        <v>47</v>
      </c>
      <c r="E31" s="66">
        <v>32</v>
      </c>
      <c r="F31" s="85"/>
      <c r="G31" s="2"/>
      <c r="H31" s="2"/>
      <c r="J31">
        <f t="shared" si="4"/>
        <v>0</v>
      </c>
      <c r="O31">
        <f t="shared" si="5"/>
        <v>0</v>
      </c>
      <c r="U31">
        <f t="shared" si="0"/>
        <v>0</v>
      </c>
      <c r="V31" s="2"/>
      <c r="W31" s="2"/>
      <c r="X31" s="2"/>
      <c r="Y31" s="2"/>
      <c r="Z31" s="2">
        <f t="shared" si="1"/>
        <v>0</v>
      </c>
      <c r="AA31" s="2"/>
      <c r="AB31" s="2"/>
      <c r="AC31" s="2"/>
      <c r="AD31" s="2"/>
      <c r="AE31" s="2">
        <f t="shared" si="2"/>
        <v>0</v>
      </c>
      <c r="AF31" s="11"/>
      <c r="AG31" s="12">
        <f t="shared" si="3"/>
        <v>0</v>
      </c>
      <c r="AH31" s="18" t="s">
        <v>129</v>
      </c>
      <c r="AI31" s="13"/>
      <c r="AJ31" s="11"/>
      <c r="AK31" s="2"/>
      <c r="AL31" s="2"/>
    </row>
    <row r="32" spans="1:38" x14ac:dyDescent="0.25">
      <c r="A32" s="28" t="s">
        <v>201</v>
      </c>
      <c r="B32" s="28" t="s">
        <v>202</v>
      </c>
      <c r="C32" s="29">
        <v>8</v>
      </c>
      <c r="D32" s="66">
        <v>29</v>
      </c>
      <c r="E32" s="66">
        <v>25</v>
      </c>
      <c r="F32" s="85"/>
      <c r="G32" s="2"/>
      <c r="H32" s="2"/>
      <c r="I32" s="2"/>
      <c r="J32">
        <f t="shared" si="4"/>
        <v>0</v>
      </c>
      <c r="O32">
        <f t="shared" si="5"/>
        <v>0</v>
      </c>
      <c r="U32">
        <f t="shared" si="0"/>
        <v>0</v>
      </c>
      <c r="V32" s="2"/>
      <c r="W32" s="2"/>
      <c r="X32" s="2"/>
      <c r="Y32" s="2"/>
      <c r="Z32" s="2">
        <f t="shared" si="1"/>
        <v>0</v>
      </c>
      <c r="AA32" s="2"/>
      <c r="AB32" s="2"/>
      <c r="AC32" s="2"/>
      <c r="AD32" s="2"/>
      <c r="AE32" s="2">
        <f t="shared" si="2"/>
        <v>0</v>
      </c>
      <c r="AF32" s="11"/>
      <c r="AG32" s="12">
        <f>+(J32*$AO$9)+(O32*$AO$10)+(P32*$AO$11)+(U32*D32)+(Z32*E32)+(AE32*$AO$11)+(K32*25)+AF32</f>
        <v>0</v>
      </c>
      <c r="AH32" s="65" t="s">
        <v>221</v>
      </c>
      <c r="AI32" s="13"/>
      <c r="AJ32" s="11"/>
      <c r="AK32" s="2"/>
      <c r="AL32" s="2"/>
    </row>
    <row r="33" spans="1:40" x14ac:dyDescent="0.25">
      <c r="A33" s="64" t="s">
        <v>46</v>
      </c>
      <c r="B33" s="64" t="s">
        <v>47</v>
      </c>
      <c r="C33" s="65">
        <v>8</v>
      </c>
      <c r="D33" s="66">
        <v>29</v>
      </c>
      <c r="E33" s="66">
        <v>25</v>
      </c>
      <c r="F33" s="85"/>
      <c r="G33" s="2"/>
      <c r="H33" s="2"/>
      <c r="I33" s="2"/>
      <c r="J33">
        <f t="shared" si="4"/>
        <v>0</v>
      </c>
      <c r="O33">
        <f t="shared" si="5"/>
        <v>0</v>
      </c>
      <c r="U33">
        <f t="shared" si="0"/>
        <v>0</v>
      </c>
      <c r="V33" s="2">
        <v>75253</v>
      </c>
      <c r="W33" s="2"/>
      <c r="X33" s="2"/>
      <c r="Y33" s="2"/>
      <c r="Z33" s="2">
        <f t="shared" si="1"/>
        <v>1</v>
      </c>
      <c r="AA33" s="2"/>
      <c r="AB33" s="2"/>
      <c r="AC33" s="2"/>
      <c r="AD33" s="2"/>
      <c r="AE33" s="2">
        <f t="shared" si="2"/>
        <v>0</v>
      </c>
      <c r="AF33" s="11"/>
      <c r="AG33" s="12">
        <f t="shared" si="3"/>
        <v>25</v>
      </c>
      <c r="AH33" s="65" t="s">
        <v>77</v>
      </c>
      <c r="AI33" s="13">
        <v>43622</v>
      </c>
      <c r="AJ33" s="11"/>
      <c r="AK33" s="13"/>
      <c r="AL33" s="13"/>
    </row>
    <row r="34" spans="1:40" x14ac:dyDescent="0.25">
      <c r="A34" s="28" t="s">
        <v>0</v>
      </c>
      <c r="B34" s="28" t="s">
        <v>134</v>
      </c>
      <c r="C34" s="29">
        <v>7</v>
      </c>
      <c r="D34" s="66">
        <v>34</v>
      </c>
      <c r="E34" s="66">
        <v>27</v>
      </c>
      <c r="F34" s="85"/>
      <c r="G34" s="2"/>
      <c r="H34" s="2"/>
      <c r="J34">
        <f t="shared" si="4"/>
        <v>0</v>
      </c>
      <c r="O34">
        <f t="shared" si="5"/>
        <v>0</v>
      </c>
      <c r="Q34" s="2"/>
      <c r="U34">
        <f t="shared" si="0"/>
        <v>0</v>
      </c>
      <c r="V34" s="2"/>
      <c r="W34" s="2"/>
      <c r="X34" s="2"/>
      <c r="Y34" s="2"/>
      <c r="Z34" s="2">
        <f t="shared" si="1"/>
        <v>0</v>
      </c>
      <c r="AA34" s="2"/>
      <c r="AB34" s="2"/>
      <c r="AC34" s="2"/>
      <c r="AD34" s="2"/>
      <c r="AE34" s="2">
        <f t="shared" si="2"/>
        <v>0</v>
      </c>
      <c r="AF34" s="11">
        <v>0</v>
      </c>
      <c r="AG34" s="12">
        <f t="shared" si="3"/>
        <v>0</v>
      </c>
      <c r="AH34" s="65" t="s">
        <v>77</v>
      </c>
      <c r="AI34" s="11"/>
      <c r="AJ34" s="11"/>
      <c r="AK34" s="2"/>
      <c r="AL34" s="2"/>
    </row>
    <row r="35" spans="1:40" x14ac:dyDescent="0.25">
      <c r="A35" s="65" t="s">
        <v>194</v>
      </c>
      <c r="B35" s="65" t="s">
        <v>134</v>
      </c>
      <c r="C35" s="65">
        <v>8</v>
      </c>
      <c r="D35" s="66">
        <v>29</v>
      </c>
      <c r="E35" s="66">
        <v>25</v>
      </c>
      <c r="F35" s="65"/>
      <c r="G35" s="65"/>
      <c r="H35" s="29">
        <v>75605</v>
      </c>
      <c r="I35" s="65"/>
      <c r="J35">
        <f t="shared" si="4"/>
        <v>1</v>
      </c>
      <c r="K35" s="65"/>
      <c r="L35" s="65"/>
      <c r="M35" s="65"/>
      <c r="N35" s="65"/>
      <c r="O35" s="65">
        <f t="shared" ref="O35" si="6">COUNT(K35:N35)</f>
        <v>0</v>
      </c>
      <c r="R35" s="65"/>
      <c r="T35" s="65"/>
      <c r="U35">
        <f t="shared" ref="U35" si="7">COUNT(Q35:T35)</f>
        <v>0</v>
      </c>
      <c r="V35" s="2">
        <v>75202</v>
      </c>
      <c r="W35" s="2"/>
      <c r="X35" s="2"/>
      <c r="Y35" s="2"/>
      <c r="Z35" s="2">
        <f t="shared" ref="Z35" si="8">COUNT(V35:Y35)</f>
        <v>1</v>
      </c>
      <c r="AA35" s="2"/>
      <c r="AB35" s="2"/>
      <c r="AC35" s="2"/>
      <c r="AD35" s="2"/>
      <c r="AE35" s="2">
        <f t="shared" ref="AE35" si="9">COUNT(AA35:AD35)</f>
        <v>0</v>
      </c>
      <c r="AF35" s="11">
        <v>0</v>
      </c>
      <c r="AG35" s="12">
        <f t="shared" ref="AG35" si="10">+(J35*$AO$9)+(O35*$AO$10)+(P35*$AO$11)+(U35*D35)+(Z35*E35)+(AE35*$AO$11)+(K35*25)</f>
        <v>75</v>
      </c>
      <c r="AH35" s="29" t="s">
        <v>77</v>
      </c>
      <c r="AI35" s="57">
        <v>43622</v>
      </c>
      <c r="AJ35" s="11"/>
      <c r="AK35" s="2"/>
      <c r="AL35" s="2"/>
    </row>
    <row r="36" spans="1:40" x14ac:dyDescent="0.25">
      <c r="A36" s="64" t="s">
        <v>93</v>
      </c>
      <c r="B36" s="64" t="s">
        <v>20</v>
      </c>
      <c r="C36" s="65">
        <v>6</v>
      </c>
      <c r="D36" s="66">
        <v>40</v>
      </c>
      <c r="E36" s="66">
        <v>29</v>
      </c>
      <c r="F36" s="85"/>
      <c r="G36" s="2"/>
      <c r="H36" s="2"/>
      <c r="J36">
        <f t="shared" si="4"/>
        <v>0</v>
      </c>
      <c r="O36">
        <f t="shared" si="5"/>
        <v>0</v>
      </c>
      <c r="Q36">
        <v>75200</v>
      </c>
      <c r="R36">
        <v>75201</v>
      </c>
      <c r="U36">
        <f t="shared" si="0"/>
        <v>2</v>
      </c>
      <c r="V36" s="2"/>
      <c r="W36" s="2"/>
      <c r="X36" s="2"/>
      <c r="Y36" s="2"/>
      <c r="Z36" s="2">
        <f t="shared" si="1"/>
        <v>0</v>
      </c>
      <c r="AA36" s="2"/>
      <c r="AB36" s="2"/>
      <c r="AC36" s="2"/>
      <c r="AD36" s="2"/>
      <c r="AE36" s="2">
        <f t="shared" si="2"/>
        <v>0</v>
      </c>
      <c r="AF36" s="11"/>
      <c r="AG36" s="12">
        <f t="shared" si="3"/>
        <v>80</v>
      </c>
      <c r="AH36" s="65" t="s">
        <v>77</v>
      </c>
      <c r="AI36" s="13">
        <v>43622</v>
      </c>
      <c r="AJ36" s="11"/>
      <c r="AK36" s="2"/>
      <c r="AL36" s="2"/>
    </row>
    <row r="37" spans="1:40" x14ac:dyDescent="0.25">
      <c r="A37" s="64" t="s">
        <v>9</v>
      </c>
      <c r="B37" s="64" t="s">
        <v>10</v>
      </c>
      <c r="C37" s="65">
        <v>6</v>
      </c>
      <c r="D37" s="66">
        <v>40</v>
      </c>
      <c r="E37" s="66">
        <v>29</v>
      </c>
      <c r="F37" s="85"/>
      <c r="J37">
        <f t="shared" si="4"/>
        <v>0</v>
      </c>
      <c r="O37">
        <f t="shared" si="5"/>
        <v>0</v>
      </c>
      <c r="Q37" s="2"/>
      <c r="U37">
        <f t="shared" ref="U37:U69" si="11">COUNT(Q37:T37)</f>
        <v>0</v>
      </c>
      <c r="V37" s="2"/>
      <c r="W37" s="2"/>
      <c r="X37" s="2"/>
      <c r="Y37" s="2"/>
      <c r="Z37" s="2">
        <f t="shared" ref="Z37:Z69" si="12">COUNT(V37:Y37)</f>
        <v>0</v>
      </c>
      <c r="AA37" s="2"/>
      <c r="AB37" s="2"/>
      <c r="AC37" s="2"/>
      <c r="AD37" s="2"/>
      <c r="AE37" s="2">
        <f t="shared" si="2"/>
        <v>0</v>
      </c>
      <c r="AF37" s="11"/>
      <c r="AG37" s="12">
        <f t="shared" ref="AG37:AG69" si="13">+(J37*$AO$9)+(O37*$AO$10)+(P37*$AO$11)+(U37*D37)+(Z37*E37)+(AE37*$AO$11)+(K37*25)</f>
        <v>0</v>
      </c>
      <c r="AH37" s="65" t="s">
        <v>77</v>
      </c>
      <c r="AI37" s="13"/>
      <c r="AJ37" s="11"/>
      <c r="AK37" s="2"/>
      <c r="AL37" s="2"/>
      <c r="AM37" s="33"/>
      <c r="AN37" s="1"/>
    </row>
    <row r="38" spans="1:40" x14ac:dyDescent="0.25">
      <c r="A38" s="64" t="s">
        <v>146</v>
      </c>
      <c r="B38" s="64" t="s">
        <v>147</v>
      </c>
      <c r="C38" s="65">
        <v>6</v>
      </c>
      <c r="D38" s="66">
        <v>40</v>
      </c>
      <c r="E38" s="66">
        <v>29</v>
      </c>
      <c r="F38" s="85"/>
      <c r="I38" s="2"/>
      <c r="J38">
        <f t="shared" si="4"/>
        <v>0</v>
      </c>
      <c r="O38">
        <f t="shared" si="5"/>
        <v>0</v>
      </c>
      <c r="U38">
        <f t="shared" si="11"/>
        <v>0</v>
      </c>
      <c r="V38" s="2"/>
      <c r="W38" s="2"/>
      <c r="X38" s="2"/>
      <c r="Y38" s="2"/>
      <c r="Z38" s="2">
        <f t="shared" si="12"/>
        <v>0</v>
      </c>
      <c r="AA38" s="2"/>
      <c r="AB38" s="2"/>
      <c r="AC38" s="2"/>
      <c r="AD38" s="2"/>
      <c r="AE38" s="2">
        <f t="shared" si="2"/>
        <v>0</v>
      </c>
      <c r="AF38" s="11"/>
      <c r="AG38" s="12">
        <f t="shared" si="13"/>
        <v>0</v>
      </c>
      <c r="AH38" s="65" t="s">
        <v>77</v>
      </c>
      <c r="AI38" s="13"/>
      <c r="AJ38" s="11"/>
      <c r="AK38" s="2"/>
      <c r="AL38" s="2"/>
    </row>
    <row r="39" spans="1:40" x14ac:dyDescent="0.25">
      <c r="A39" s="64" t="s">
        <v>18</v>
      </c>
      <c r="B39" s="64" t="s">
        <v>85</v>
      </c>
      <c r="C39" s="65">
        <v>8</v>
      </c>
      <c r="D39" s="66">
        <v>29</v>
      </c>
      <c r="E39" s="66">
        <v>25</v>
      </c>
      <c r="F39" s="85"/>
      <c r="G39" s="29"/>
      <c r="I39" s="2"/>
      <c r="J39">
        <f t="shared" si="4"/>
        <v>0</v>
      </c>
      <c r="O39">
        <f t="shared" si="5"/>
        <v>0</v>
      </c>
      <c r="U39">
        <f t="shared" si="11"/>
        <v>0</v>
      </c>
      <c r="V39" s="2"/>
      <c r="W39" s="2"/>
      <c r="X39" s="2"/>
      <c r="Y39" s="2"/>
      <c r="Z39" s="2">
        <f t="shared" si="12"/>
        <v>0</v>
      </c>
      <c r="AA39" s="2"/>
      <c r="AB39" s="2"/>
      <c r="AC39" s="2"/>
      <c r="AD39" s="2"/>
      <c r="AE39" s="2">
        <f t="shared" si="2"/>
        <v>0</v>
      </c>
      <c r="AF39" s="11"/>
      <c r="AG39" s="12">
        <f t="shared" si="13"/>
        <v>0</v>
      </c>
      <c r="AH39" s="65" t="s">
        <v>77</v>
      </c>
      <c r="AI39" s="13"/>
      <c r="AJ39" s="11"/>
      <c r="AK39" s="2"/>
      <c r="AL39" s="2"/>
    </row>
    <row r="40" spans="1:40" x14ac:dyDescent="0.25">
      <c r="A40" s="64" t="s">
        <v>198</v>
      </c>
      <c r="B40" s="64" t="s">
        <v>148</v>
      </c>
      <c r="C40" s="65">
        <v>8</v>
      </c>
      <c r="D40" s="66">
        <v>29</v>
      </c>
      <c r="E40" s="66">
        <v>25</v>
      </c>
      <c r="F40" s="85"/>
      <c r="G40" s="29"/>
      <c r="I40" s="2"/>
      <c r="J40">
        <f t="shared" si="4"/>
        <v>0</v>
      </c>
      <c r="O40">
        <f t="shared" si="5"/>
        <v>0</v>
      </c>
      <c r="U40">
        <f t="shared" si="11"/>
        <v>0</v>
      </c>
      <c r="V40" s="2"/>
      <c r="W40" s="2"/>
      <c r="X40" s="2"/>
      <c r="Y40" s="2"/>
      <c r="Z40" s="2">
        <f t="shared" si="12"/>
        <v>0</v>
      </c>
      <c r="AA40" s="2"/>
      <c r="AB40" s="2"/>
      <c r="AC40" s="2"/>
      <c r="AD40" s="2"/>
      <c r="AE40" s="2">
        <f t="shared" si="2"/>
        <v>0</v>
      </c>
      <c r="AF40" s="11"/>
      <c r="AG40" s="12">
        <f t="shared" si="13"/>
        <v>0</v>
      </c>
      <c r="AH40" s="65" t="s">
        <v>77</v>
      </c>
      <c r="AI40" s="13"/>
      <c r="AJ40" s="11"/>
      <c r="AK40" s="2"/>
      <c r="AL40" s="2"/>
    </row>
    <row r="41" spans="1:40" x14ac:dyDescent="0.25">
      <c r="A41" s="64" t="s">
        <v>195</v>
      </c>
      <c r="B41" s="64" t="s">
        <v>148</v>
      </c>
      <c r="C41" s="65">
        <v>6</v>
      </c>
      <c r="D41" s="66">
        <v>40</v>
      </c>
      <c r="E41" s="66">
        <v>29</v>
      </c>
      <c r="F41" s="85"/>
      <c r="J41">
        <f t="shared" si="4"/>
        <v>0</v>
      </c>
      <c r="O41">
        <f t="shared" si="5"/>
        <v>0</v>
      </c>
      <c r="U41">
        <f t="shared" si="11"/>
        <v>0</v>
      </c>
      <c r="V41" s="2"/>
      <c r="W41" s="2"/>
      <c r="X41" s="2"/>
      <c r="Y41" s="2"/>
      <c r="Z41" s="2">
        <f t="shared" si="12"/>
        <v>0</v>
      </c>
      <c r="AA41" s="2"/>
      <c r="AB41" s="2"/>
      <c r="AC41" s="2"/>
      <c r="AD41" s="2"/>
      <c r="AE41" s="2">
        <f t="shared" si="2"/>
        <v>0</v>
      </c>
      <c r="AF41" s="11"/>
      <c r="AG41" s="12">
        <f t="shared" si="13"/>
        <v>0</v>
      </c>
      <c r="AH41" s="65" t="s">
        <v>77</v>
      </c>
      <c r="AI41" s="57"/>
      <c r="AJ41" s="11"/>
      <c r="AK41" s="2"/>
      <c r="AL41" s="2"/>
    </row>
    <row r="42" spans="1:40" x14ac:dyDescent="0.25">
      <c r="A42" s="64" t="s">
        <v>32</v>
      </c>
      <c r="B42" s="64" t="s">
        <v>237</v>
      </c>
      <c r="C42" s="65">
        <v>8</v>
      </c>
      <c r="D42" s="66">
        <v>29</v>
      </c>
      <c r="E42" s="66">
        <v>25</v>
      </c>
      <c r="F42" s="85"/>
      <c r="J42">
        <f t="shared" si="4"/>
        <v>0</v>
      </c>
      <c r="O42">
        <f t="shared" si="5"/>
        <v>0</v>
      </c>
      <c r="Q42" s="2"/>
      <c r="U42">
        <f t="shared" si="11"/>
        <v>0</v>
      </c>
      <c r="V42" s="2">
        <v>75250</v>
      </c>
      <c r="W42" s="2">
        <v>75251</v>
      </c>
      <c r="X42" s="2"/>
      <c r="Y42" s="2"/>
      <c r="Z42" s="2">
        <f t="shared" si="12"/>
        <v>2</v>
      </c>
      <c r="AA42" s="2"/>
      <c r="AB42" s="2"/>
      <c r="AC42" s="2"/>
      <c r="AD42" s="2"/>
      <c r="AE42" s="2">
        <f t="shared" si="2"/>
        <v>0</v>
      </c>
      <c r="AF42" s="11"/>
      <c r="AG42" s="12">
        <f t="shared" si="13"/>
        <v>50</v>
      </c>
      <c r="AH42" s="65" t="s">
        <v>77</v>
      </c>
      <c r="AI42" s="57">
        <v>43622</v>
      </c>
      <c r="AJ42" s="11"/>
      <c r="AK42" s="2"/>
      <c r="AL42" s="2"/>
    </row>
    <row r="43" spans="1:40" x14ac:dyDescent="0.25">
      <c r="A43" s="64" t="s">
        <v>238</v>
      </c>
      <c r="B43" s="64" t="s">
        <v>237</v>
      </c>
      <c r="C43" s="65">
        <v>8</v>
      </c>
      <c r="D43" s="66">
        <v>29</v>
      </c>
      <c r="E43" s="66">
        <v>25</v>
      </c>
      <c r="F43" s="85"/>
      <c r="G43" s="29"/>
      <c r="J43">
        <f t="shared" si="4"/>
        <v>0</v>
      </c>
      <c r="O43">
        <f t="shared" si="5"/>
        <v>0</v>
      </c>
      <c r="U43">
        <f t="shared" si="11"/>
        <v>0</v>
      </c>
      <c r="V43" s="2">
        <v>75250</v>
      </c>
      <c r="W43" s="2">
        <v>75251</v>
      </c>
      <c r="X43" s="2"/>
      <c r="Y43" s="2"/>
      <c r="Z43" s="2">
        <f t="shared" si="12"/>
        <v>2</v>
      </c>
      <c r="AA43" s="2"/>
      <c r="AB43" s="2"/>
      <c r="AC43" s="2"/>
      <c r="AD43" s="2"/>
      <c r="AE43" s="2">
        <f t="shared" si="2"/>
        <v>0</v>
      </c>
      <c r="AF43" s="11"/>
      <c r="AG43" s="12">
        <f t="shared" si="13"/>
        <v>50</v>
      </c>
      <c r="AH43" s="65" t="s">
        <v>77</v>
      </c>
      <c r="AI43" s="13">
        <v>43622</v>
      </c>
      <c r="AJ43" s="11"/>
      <c r="AK43" s="2"/>
      <c r="AL43" s="2"/>
    </row>
    <row r="44" spans="1:40" x14ac:dyDescent="0.25">
      <c r="A44" s="64" t="s">
        <v>93</v>
      </c>
      <c r="B44" s="64" t="s">
        <v>162</v>
      </c>
      <c r="C44" s="65">
        <v>8</v>
      </c>
      <c r="D44" s="66">
        <v>29</v>
      </c>
      <c r="E44" s="66">
        <v>25</v>
      </c>
      <c r="F44" s="85"/>
      <c r="G44" s="29"/>
      <c r="J44">
        <f t="shared" si="4"/>
        <v>0</v>
      </c>
      <c r="O44">
        <f t="shared" si="5"/>
        <v>0</v>
      </c>
      <c r="Q44" s="2"/>
      <c r="U44">
        <f t="shared" si="11"/>
        <v>0</v>
      </c>
      <c r="V44" s="2"/>
      <c r="W44" s="2"/>
      <c r="X44" s="2"/>
      <c r="Y44" s="2"/>
      <c r="Z44" s="2">
        <f t="shared" si="12"/>
        <v>0</v>
      </c>
      <c r="AA44" s="2"/>
      <c r="AB44" s="2"/>
      <c r="AC44" s="2"/>
      <c r="AD44" s="2"/>
      <c r="AE44" s="2">
        <f t="shared" si="2"/>
        <v>0</v>
      </c>
      <c r="AF44" s="11"/>
      <c r="AG44" s="12">
        <f t="shared" si="13"/>
        <v>0</v>
      </c>
      <c r="AH44" t="s">
        <v>176</v>
      </c>
      <c r="AI44" s="13"/>
      <c r="AJ44" s="11"/>
      <c r="AK44" s="2"/>
      <c r="AL44" s="2"/>
    </row>
    <row r="45" spans="1:40" x14ac:dyDescent="0.25">
      <c r="A45" s="64" t="s">
        <v>163</v>
      </c>
      <c r="B45" s="64" t="s">
        <v>162</v>
      </c>
      <c r="C45" s="65">
        <v>8</v>
      </c>
      <c r="D45" s="66">
        <v>29</v>
      </c>
      <c r="E45" s="66">
        <v>25</v>
      </c>
      <c r="F45" s="85"/>
      <c r="J45">
        <f t="shared" si="4"/>
        <v>0</v>
      </c>
      <c r="O45">
        <f t="shared" si="5"/>
        <v>0</v>
      </c>
      <c r="Q45" s="2"/>
      <c r="U45">
        <f t="shared" si="11"/>
        <v>0</v>
      </c>
      <c r="V45" s="2"/>
      <c r="W45" s="2"/>
      <c r="X45" s="2"/>
      <c r="Y45" s="2"/>
      <c r="Z45" s="2">
        <f t="shared" si="12"/>
        <v>0</v>
      </c>
      <c r="AA45" s="2"/>
      <c r="AB45" s="2"/>
      <c r="AC45" s="2"/>
      <c r="AD45" s="2"/>
      <c r="AE45" s="2">
        <f t="shared" si="2"/>
        <v>0</v>
      </c>
      <c r="AF45" s="11"/>
      <c r="AG45" s="12">
        <f t="shared" si="13"/>
        <v>0</v>
      </c>
      <c r="AH45" s="65" t="s">
        <v>176</v>
      </c>
      <c r="AI45" s="13"/>
      <c r="AJ45" s="11"/>
      <c r="AK45" s="2"/>
      <c r="AL45" s="2"/>
    </row>
    <row r="46" spans="1:40" x14ac:dyDescent="0.25">
      <c r="A46" s="64" t="s">
        <v>45</v>
      </c>
      <c r="B46" s="64" t="s">
        <v>162</v>
      </c>
      <c r="C46" s="65">
        <v>8</v>
      </c>
      <c r="D46" s="66">
        <v>29</v>
      </c>
      <c r="E46" s="66">
        <v>25</v>
      </c>
      <c r="F46" s="85"/>
      <c r="J46">
        <f t="shared" si="4"/>
        <v>0</v>
      </c>
      <c r="O46">
        <f t="shared" si="5"/>
        <v>0</v>
      </c>
      <c r="Q46" s="2"/>
      <c r="U46">
        <f t="shared" si="11"/>
        <v>0</v>
      </c>
      <c r="V46" s="2"/>
      <c r="W46" s="2"/>
      <c r="X46" s="2"/>
      <c r="Y46" s="2"/>
      <c r="Z46" s="2">
        <f t="shared" si="12"/>
        <v>0</v>
      </c>
      <c r="AA46" s="2"/>
      <c r="AB46" s="2"/>
      <c r="AC46" s="2"/>
      <c r="AD46" s="2"/>
      <c r="AE46" s="2">
        <f t="shared" si="2"/>
        <v>0</v>
      </c>
      <c r="AF46" s="11"/>
      <c r="AG46" s="12">
        <f t="shared" si="13"/>
        <v>0</v>
      </c>
      <c r="AH46" s="65" t="s">
        <v>77</v>
      </c>
      <c r="AI46" s="13"/>
      <c r="AJ46" s="11"/>
      <c r="AK46" s="13"/>
      <c r="AL46" s="13"/>
    </row>
    <row r="47" spans="1:40" x14ac:dyDescent="0.25">
      <c r="A47" s="64" t="s">
        <v>50</v>
      </c>
      <c r="B47" s="64" t="s">
        <v>105</v>
      </c>
      <c r="C47" s="65">
        <v>8</v>
      </c>
      <c r="D47" s="66">
        <v>29</v>
      </c>
      <c r="E47" s="66">
        <v>25</v>
      </c>
      <c r="F47" s="85"/>
      <c r="J47">
        <f t="shared" si="4"/>
        <v>0</v>
      </c>
      <c r="O47">
        <f t="shared" si="5"/>
        <v>0</v>
      </c>
      <c r="Q47" s="2"/>
      <c r="U47">
        <f t="shared" si="11"/>
        <v>0</v>
      </c>
      <c r="V47" s="2"/>
      <c r="W47" s="2"/>
      <c r="X47" s="2"/>
      <c r="Y47" s="2"/>
      <c r="Z47" s="2">
        <f t="shared" si="12"/>
        <v>0</v>
      </c>
      <c r="AA47" s="2"/>
      <c r="AB47" s="2"/>
      <c r="AC47" s="2"/>
      <c r="AD47" s="2"/>
      <c r="AE47" s="2">
        <f t="shared" si="2"/>
        <v>0</v>
      </c>
      <c r="AF47" s="11"/>
      <c r="AG47" s="12">
        <f t="shared" si="13"/>
        <v>0</v>
      </c>
      <c r="AH47" s="65" t="s">
        <v>77</v>
      </c>
      <c r="AI47" s="13"/>
      <c r="AJ47" s="11"/>
      <c r="AK47" s="2"/>
      <c r="AL47" s="2"/>
    </row>
    <row r="48" spans="1:40" x14ac:dyDescent="0.25">
      <c r="A48" s="28" t="s">
        <v>164</v>
      </c>
      <c r="B48" s="28" t="s">
        <v>165</v>
      </c>
      <c r="C48" s="65">
        <v>8</v>
      </c>
      <c r="D48" s="66">
        <v>29</v>
      </c>
      <c r="E48" s="66">
        <v>25</v>
      </c>
      <c r="F48" s="85"/>
      <c r="G48" s="28"/>
      <c r="H48" s="28"/>
      <c r="I48" s="2"/>
      <c r="J48">
        <f t="shared" si="4"/>
        <v>0</v>
      </c>
      <c r="O48">
        <f t="shared" si="5"/>
        <v>0</v>
      </c>
      <c r="U48">
        <f t="shared" si="11"/>
        <v>0</v>
      </c>
      <c r="V48" s="2"/>
      <c r="W48" s="2"/>
      <c r="X48" s="2"/>
      <c r="Y48" s="2"/>
      <c r="Z48" s="2">
        <f t="shared" si="12"/>
        <v>0</v>
      </c>
      <c r="AA48" s="2"/>
      <c r="AB48" s="2"/>
      <c r="AC48" s="2"/>
      <c r="AD48" s="2"/>
      <c r="AE48" s="2">
        <f t="shared" si="2"/>
        <v>0</v>
      </c>
      <c r="AF48" s="11"/>
      <c r="AG48" s="12">
        <f t="shared" si="13"/>
        <v>0</v>
      </c>
      <c r="AH48" t="s">
        <v>77</v>
      </c>
      <c r="AI48" s="13"/>
      <c r="AJ48" s="11"/>
      <c r="AK48" s="57"/>
      <c r="AL48" s="57"/>
    </row>
    <row r="49" spans="1:39" x14ac:dyDescent="0.25">
      <c r="A49" s="28" t="s">
        <v>361</v>
      </c>
      <c r="B49" s="28" t="s">
        <v>362</v>
      </c>
      <c r="C49" s="65">
        <v>8</v>
      </c>
      <c r="D49" s="66">
        <v>29</v>
      </c>
      <c r="E49" s="66">
        <v>25</v>
      </c>
      <c r="F49" s="85"/>
      <c r="G49" s="2"/>
      <c r="H49" s="2"/>
      <c r="I49" s="2"/>
      <c r="J49">
        <f t="shared" si="4"/>
        <v>0</v>
      </c>
      <c r="O49">
        <f t="shared" si="5"/>
        <v>0</v>
      </c>
      <c r="U49">
        <f t="shared" si="11"/>
        <v>0</v>
      </c>
      <c r="V49" s="2"/>
      <c r="W49" s="2"/>
      <c r="X49" s="2"/>
      <c r="Y49" s="2"/>
      <c r="Z49" s="2">
        <f t="shared" si="12"/>
        <v>0</v>
      </c>
      <c r="AA49" s="2"/>
      <c r="AB49" s="2"/>
      <c r="AC49" s="2"/>
      <c r="AD49" s="2"/>
      <c r="AE49" s="2">
        <f t="shared" si="2"/>
        <v>0</v>
      </c>
      <c r="AF49" s="11"/>
      <c r="AG49" s="12">
        <f t="shared" si="13"/>
        <v>0</v>
      </c>
      <c r="AH49" t="s">
        <v>77</v>
      </c>
      <c r="AI49" s="13"/>
      <c r="AJ49" s="11"/>
      <c r="AK49" s="11"/>
      <c r="AL49" s="11"/>
    </row>
    <row r="50" spans="1:39" x14ac:dyDescent="0.25">
      <c r="A50" s="64" t="s">
        <v>16</v>
      </c>
      <c r="B50" s="64" t="s">
        <v>17</v>
      </c>
      <c r="C50" s="65">
        <v>6</v>
      </c>
      <c r="D50" s="66">
        <v>40</v>
      </c>
      <c r="E50" s="66">
        <v>29</v>
      </c>
      <c r="F50" s="85"/>
      <c r="G50" s="28"/>
      <c r="H50" s="28"/>
      <c r="I50" s="2"/>
      <c r="J50">
        <f t="shared" si="4"/>
        <v>0</v>
      </c>
      <c r="O50">
        <f t="shared" si="5"/>
        <v>0</v>
      </c>
      <c r="U50">
        <f t="shared" si="11"/>
        <v>0</v>
      </c>
      <c r="V50" s="2"/>
      <c r="W50" s="2"/>
      <c r="X50" s="2"/>
      <c r="Y50" s="2"/>
      <c r="Z50" s="2">
        <f t="shared" si="12"/>
        <v>0</v>
      </c>
      <c r="AA50" s="2"/>
      <c r="AB50" s="2"/>
      <c r="AC50" s="2"/>
      <c r="AD50" s="2"/>
      <c r="AE50" s="2">
        <f t="shared" si="2"/>
        <v>0</v>
      </c>
      <c r="AF50" s="11"/>
      <c r="AG50" s="12">
        <f t="shared" si="13"/>
        <v>0</v>
      </c>
      <c r="AH50" s="65" t="s">
        <v>77</v>
      </c>
      <c r="AI50" s="13"/>
      <c r="AJ50" s="11"/>
      <c r="AK50" s="13"/>
      <c r="AL50" s="13"/>
    </row>
    <row r="51" spans="1:39" x14ac:dyDescent="0.25">
      <c r="A51" s="28" t="s">
        <v>22</v>
      </c>
      <c r="B51" s="28" t="s">
        <v>343</v>
      </c>
      <c r="C51" s="29">
        <v>8</v>
      </c>
      <c r="D51" s="66">
        <v>29</v>
      </c>
      <c r="E51" s="66">
        <v>25</v>
      </c>
      <c r="F51" s="85"/>
      <c r="G51" s="28"/>
      <c r="H51" s="28">
        <v>75602</v>
      </c>
      <c r="I51" s="2"/>
      <c r="J51">
        <f t="shared" si="4"/>
        <v>1</v>
      </c>
      <c r="O51">
        <f t="shared" ref="O51" si="14">SUM(L51:N51)</f>
        <v>0</v>
      </c>
      <c r="U51">
        <f t="shared" ref="U51" si="15">COUNT(Q51:T51)</f>
        <v>0</v>
      </c>
      <c r="V51" s="2"/>
      <c r="W51" s="2"/>
      <c r="X51" s="2"/>
      <c r="Y51" s="2"/>
      <c r="Z51" s="2">
        <f t="shared" ref="Z51" si="16">COUNT(V51:Y51)</f>
        <v>0</v>
      </c>
      <c r="AA51" s="2"/>
      <c r="AB51" s="2"/>
      <c r="AC51" s="2"/>
      <c r="AD51" s="2"/>
      <c r="AE51" s="2">
        <f t="shared" ref="AE51" si="17">COUNT(AA51:AD51)</f>
        <v>0</v>
      </c>
      <c r="AF51" s="11"/>
      <c r="AG51" s="12">
        <f t="shared" ref="AG51" si="18">+(J51*$AO$9)+(O51*$AO$10)+(P51*$AO$11)+(U51*D51)+(Z51*E51)+(AE51*$AO$11)+(K51*25)</f>
        <v>50</v>
      </c>
      <c r="AH51" s="29" t="s">
        <v>77</v>
      </c>
      <c r="AI51" s="13">
        <v>43628</v>
      </c>
      <c r="AJ51" s="11"/>
      <c r="AK51" s="12"/>
      <c r="AL51" s="13"/>
    </row>
    <row r="52" spans="1:39" x14ac:dyDescent="0.25">
      <c r="A52" s="64" t="s">
        <v>183</v>
      </c>
      <c r="B52" s="64" t="s">
        <v>184</v>
      </c>
      <c r="C52" s="65">
        <v>8</v>
      </c>
      <c r="D52" s="66">
        <v>29</v>
      </c>
      <c r="E52" s="66">
        <v>25</v>
      </c>
      <c r="F52" s="85"/>
      <c r="J52">
        <f t="shared" si="4"/>
        <v>0</v>
      </c>
      <c r="O52">
        <f t="shared" si="5"/>
        <v>0</v>
      </c>
      <c r="U52">
        <f t="shared" si="11"/>
        <v>0</v>
      </c>
      <c r="V52" s="2"/>
      <c r="W52" s="2"/>
      <c r="X52" s="2"/>
      <c r="Y52" s="2"/>
      <c r="Z52" s="2">
        <f t="shared" si="12"/>
        <v>0</v>
      </c>
      <c r="AA52" s="2"/>
      <c r="AB52" s="2"/>
      <c r="AC52" s="2"/>
      <c r="AD52" s="2"/>
      <c r="AE52" s="2">
        <f t="shared" si="2"/>
        <v>0</v>
      </c>
      <c r="AF52" s="11"/>
      <c r="AG52" s="12">
        <f t="shared" si="13"/>
        <v>0</v>
      </c>
      <c r="AH52" s="69" t="s">
        <v>129</v>
      </c>
      <c r="AI52" s="13"/>
      <c r="AJ52" s="11"/>
      <c r="AK52" s="12">
        <f>+AG52</f>
        <v>0</v>
      </c>
      <c r="AL52" s="13"/>
    </row>
    <row r="53" spans="1:39" x14ac:dyDescent="0.25">
      <c r="A53" s="64" t="s">
        <v>239</v>
      </c>
      <c r="B53" s="64" t="s">
        <v>240</v>
      </c>
      <c r="C53" s="65">
        <v>8</v>
      </c>
      <c r="D53" s="66">
        <v>29</v>
      </c>
      <c r="E53" s="66">
        <v>25</v>
      </c>
      <c r="F53" s="85"/>
      <c r="J53">
        <f t="shared" si="4"/>
        <v>0</v>
      </c>
      <c r="O53">
        <f t="shared" si="5"/>
        <v>0</v>
      </c>
      <c r="U53">
        <f t="shared" si="11"/>
        <v>0</v>
      </c>
      <c r="V53" s="2"/>
      <c r="W53" s="2"/>
      <c r="X53" s="2"/>
      <c r="Y53" s="2"/>
      <c r="Z53" s="2">
        <f t="shared" si="12"/>
        <v>0</v>
      </c>
      <c r="AA53" s="2"/>
      <c r="AB53" s="2"/>
      <c r="AC53" s="2"/>
      <c r="AD53" s="2"/>
      <c r="AE53" s="2">
        <f t="shared" si="2"/>
        <v>0</v>
      </c>
      <c r="AF53" s="11"/>
      <c r="AG53" s="12">
        <f t="shared" si="13"/>
        <v>0</v>
      </c>
      <c r="AH53" s="65" t="s">
        <v>77</v>
      </c>
      <c r="AI53" s="13"/>
      <c r="AJ53" s="11"/>
      <c r="AK53" s="13"/>
      <c r="AL53" s="13"/>
    </row>
    <row r="54" spans="1:39" x14ac:dyDescent="0.25">
      <c r="A54" s="64" t="s">
        <v>0</v>
      </c>
      <c r="B54" s="64" t="s">
        <v>28</v>
      </c>
      <c r="C54" s="65">
        <v>7</v>
      </c>
      <c r="D54" s="66">
        <v>34</v>
      </c>
      <c r="E54" s="66">
        <v>27</v>
      </c>
      <c r="F54" s="85"/>
      <c r="G54" s="2">
        <v>75504</v>
      </c>
      <c r="H54" s="2"/>
      <c r="I54" s="2"/>
      <c r="J54">
        <f t="shared" si="4"/>
        <v>1</v>
      </c>
      <c r="O54">
        <f t="shared" si="5"/>
        <v>0</v>
      </c>
      <c r="R54" s="2"/>
      <c r="S54" s="2"/>
      <c r="U54">
        <f t="shared" si="11"/>
        <v>0</v>
      </c>
      <c r="V54" s="2">
        <v>75200</v>
      </c>
      <c r="W54" s="2">
        <v>75201</v>
      </c>
      <c r="X54" s="2"/>
      <c r="Y54" s="2"/>
      <c r="Z54" s="2">
        <f t="shared" si="12"/>
        <v>2</v>
      </c>
      <c r="AA54" s="2"/>
      <c r="AB54" s="2"/>
      <c r="AC54" s="2"/>
      <c r="AD54" s="2"/>
      <c r="AE54" s="2">
        <f t="shared" si="2"/>
        <v>0</v>
      </c>
      <c r="AF54" s="11"/>
      <c r="AG54" s="12">
        <f t="shared" si="13"/>
        <v>104</v>
      </c>
      <c r="AH54" s="65" t="s">
        <v>77</v>
      </c>
      <c r="AI54" s="57">
        <v>43628</v>
      </c>
      <c r="AJ54" s="11"/>
      <c r="AK54" s="11"/>
      <c r="AL54" s="13"/>
    </row>
    <row r="55" spans="1:39" x14ac:dyDescent="0.25">
      <c r="A55" s="64" t="s">
        <v>241</v>
      </c>
      <c r="B55" s="64" t="s">
        <v>242</v>
      </c>
      <c r="C55" s="65">
        <v>6</v>
      </c>
      <c r="D55" s="66">
        <v>40</v>
      </c>
      <c r="E55" s="66">
        <v>29</v>
      </c>
      <c r="F55" s="85"/>
      <c r="G55" s="2"/>
      <c r="H55" s="2"/>
      <c r="I55" s="2"/>
      <c r="J55">
        <f t="shared" si="4"/>
        <v>0</v>
      </c>
      <c r="O55">
        <f t="shared" si="5"/>
        <v>0</v>
      </c>
      <c r="U55">
        <f t="shared" si="11"/>
        <v>0</v>
      </c>
      <c r="V55" s="2"/>
      <c r="W55" s="2"/>
      <c r="X55" s="2"/>
      <c r="Y55" s="2"/>
      <c r="Z55" s="2">
        <f t="shared" si="12"/>
        <v>0</v>
      </c>
      <c r="AA55" s="2"/>
      <c r="AB55" s="2"/>
      <c r="AC55" s="2"/>
      <c r="AD55" s="2"/>
      <c r="AE55" s="2">
        <f t="shared" si="2"/>
        <v>0</v>
      </c>
      <c r="AF55" s="11"/>
      <c r="AG55" s="12">
        <f t="shared" si="13"/>
        <v>0</v>
      </c>
      <c r="AH55" t="s">
        <v>77</v>
      </c>
      <c r="AI55" s="57"/>
      <c r="AJ55" s="11"/>
      <c r="AK55" s="57"/>
      <c r="AL55" s="57"/>
      <c r="AM55" s="1"/>
    </row>
    <row r="56" spans="1:39" x14ac:dyDescent="0.25">
      <c r="A56" s="64" t="s">
        <v>107</v>
      </c>
      <c r="B56" s="64" t="s">
        <v>108</v>
      </c>
      <c r="C56" s="65">
        <v>6</v>
      </c>
      <c r="D56" s="66">
        <v>40</v>
      </c>
      <c r="E56" s="66">
        <v>29</v>
      </c>
      <c r="F56" s="85"/>
      <c r="G56" s="2"/>
      <c r="H56" s="2"/>
      <c r="I56" s="2"/>
      <c r="J56">
        <f t="shared" si="4"/>
        <v>0</v>
      </c>
      <c r="O56">
        <f t="shared" si="5"/>
        <v>0</v>
      </c>
      <c r="U56">
        <f t="shared" si="11"/>
        <v>0</v>
      </c>
      <c r="V56" s="2"/>
      <c r="W56" s="2"/>
      <c r="X56" s="2"/>
      <c r="Y56" s="2"/>
      <c r="Z56" s="2">
        <f t="shared" si="12"/>
        <v>0</v>
      </c>
      <c r="AA56" s="2"/>
      <c r="AB56" s="2"/>
      <c r="AC56" s="2"/>
      <c r="AD56" s="2"/>
      <c r="AE56" s="2">
        <f t="shared" si="2"/>
        <v>0</v>
      </c>
      <c r="AF56" s="11"/>
      <c r="AG56" s="12">
        <f t="shared" si="13"/>
        <v>0</v>
      </c>
      <c r="AH56" s="65" t="s">
        <v>77</v>
      </c>
      <c r="AI56" s="13"/>
      <c r="AJ56" s="11"/>
      <c r="AK56" s="12"/>
      <c r="AL56" s="2"/>
    </row>
    <row r="57" spans="1:39" x14ac:dyDescent="0.25">
      <c r="A57" s="64" t="s">
        <v>45</v>
      </c>
      <c r="B57" s="64" t="s">
        <v>88</v>
      </c>
      <c r="C57" s="65">
        <v>8</v>
      </c>
      <c r="D57" s="66">
        <v>29</v>
      </c>
      <c r="E57" s="66">
        <v>25</v>
      </c>
      <c r="F57" s="85"/>
      <c r="J57">
        <f t="shared" si="4"/>
        <v>0</v>
      </c>
      <c r="O57">
        <f t="shared" si="5"/>
        <v>0</v>
      </c>
      <c r="U57">
        <f t="shared" si="11"/>
        <v>0</v>
      </c>
      <c r="V57" s="2"/>
      <c r="W57" s="2"/>
      <c r="X57" s="2"/>
      <c r="Y57" s="2"/>
      <c r="Z57" s="2">
        <f t="shared" si="12"/>
        <v>0</v>
      </c>
      <c r="AA57" s="2"/>
      <c r="AB57" s="2"/>
      <c r="AC57" s="2"/>
      <c r="AD57" s="2"/>
      <c r="AE57" s="2">
        <f t="shared" si="2"/>
        <v>0</v>
      </c>
      <c r="AF57" s="11"/>
      <c r="AG57" s="12">
        <f t="shared" si="13"/>
        <v>0</v>
      </c>
      <c r="AH57" s="65" t="s">
        <v>77</v>
      </c>
      <c r="AI57" s="13"/>
      <c r="AJ57" s="11"/>
      <c r="AK57" s="14"/>
      <c r="AL57" s="14"/>
    </row>
    <row r="58" spans="1:39" x14ac:dyDescent="0.25">
      <c r="A58" s="64" t="s">
        <v>166</v>
      </c>
      <c r="B58" s="64" t="s">
        <v>167</v>
      </c>
      <c r="C58" s="65">
        <v>8</v>
      </c>
      <c r="D58" s="66">
        <v>29</v>
      </c>
      <c r="E58" s="66">
        <v>25</v>
      </c>
      <c r="F58" s="85"/>
      <c r="G58" s="29"/>
      <c r="H58" s="29"/>
      <c r="I58" s="29"/>
      <c r="J58">
        <f t="shared" si="4"/>
        <v>0</v>
      </c>
      <c r="L58" s="2"/>
      <c r="O58">
        <f t="shared" si="5"/>
        <v>0</v>
      </c>
      <c r="U58">
        <f t="shared" si="11"/>
        <v>0</v>
      </c>
      <c r="V58" s="2"/>
      <c r="W58" s="2"/>
      <c r="X58" s="2"/>
      <c r="Y58" s="2"/>
      <c r="Z58" s="2">
        <f t="shared" si="12"/>
        <v>0</v>
      </c>
      <c r="AA58" s="2"/>
      <c r="AB58" s="2"/>
      <c r="AC58" s="2"/>
      <c r="AD58" s="2"/>
      <c r="AE58" s="2">
        <f t="shared" si="2"/>
        <v>0</v>
      </c>
      <c r="AF58" s="11"/>
      <c r="AG58" s="12">
        <f t="shared" si="13"/>
        <v>0</v>
      </c>
      <c r="AH58" s="65" t="s">
        <v>77</v>
      </c>
      <c r="AI58" s="13"/>
      <c r="AJ58" s="11"/>
      <c r="AK58" s="13"/>
      <c r="AL58" s="13"/>
    </row>
    <row r="59" spans="1:39" x14ac:dyDescent="0.25">
      <c r="A59" s="64" t="s">
        <v>149</v>
      </c>
      <c r="B59" s="64" t="s">
        <v>150</v>
      </c>
      <c r="C59" s="65">
        <v>8</v>
      </c>
      <c r="D59" s="66">
        <v>29</v>
      </c>
      <c r="E59" s="66">
        <v>25</v>
      </c>
      <c r="F59" s="85"/>
      <c r="J59">
        <f t="shared" si="4"/>
        <v>0</v>
      </c>
      <c r="L59" s="2"/>
      <c r="N59">
        <v>1</v>
      </c>
      <c r="O59">
        <f t="shared" si="5"/>
        <v>1</v>
      </c>
      <c r="P59">
        <v>1</v>
      </c>
      <c r="U59">
        <f t="shared" si="11"/>
        <v>0</v>
      </c>
      <c r="V59" s="2"/>
      <c r="W59" s="2"/>
      <c r="X59" s="2"/>
      <c r="Y59" s="2"/>
      <c r="Z59" s="2">
        <f t="shared" si="12"/>
        <v>0</v>
      </c>
      <c r="AA59" s="2"/>
      <c r="AB59" s="2"/>
      <c r="AC59" s="2"/>
      <c r="AD59" s="2"/>
      <c r="AE59" s="2">
        <f t="shared" si="2"/>
        <v>0</v>
      </c>
      <c r="AF59" s="11"/>
      <c r="AG59" s="12">
        <f t="shared" si="13"/>
        <v>55</v>
      </c>
      <c r="AH59" s="65" t="s">
        <v>77</v>
      </c>
      <c r="AI59" s="13">
        <v>43622</v>
      </c>
      <c r="AJ59" s="11"/>
      <c r="AK59" s="2"/>
      <c r="AL59" s="2"/>
    </row>
    <row r="60" spans="1:39" x14ac:dyDescent="0.25">
      <c r="A60" t="s">
        <v>50</v>
      </c>
      <c r="B60" s="2" t="s">
        <v>51</v>
      </c>
      <c r="C60">
        <v>8</v>
      </c>
      <c r="D60" s="5">
        <v>29</v>
      </c>
      <c r="E60" s="5">
        <v>25</v>
      </c>
      <c r="F60" s="87"/>
      <c r="J60">
        <f t="shared" si="4"/>
        <v>0</v>
      </c>
      <c r="O60">
        <f t="shared" si="5"/>
        <v>0</v>
      </c>
      <c r="U60">
        <f t="shared" si="11"/>
        <v>0</v>
      </c>
      <c r="V60" s="2"/>
      <c r="W60" s="2"/>
      <c r="X60" s="2"/>
      <c r="Y60" s="2"/>
      <c r="Z60" s="2">
        <f t="shared" si="12"/>
        <v>0</v>
      </c>
      <c r="AA60" s="2"/>
      <c r="AB60" s="2"/>
      <c r="AC60" s="2"/>
      <c r="AD60" s="2"/>
      <c r="AE60" s="2">
        <f t="shared" si="2"/>
        <v>0</v>
      </c>
      <c r="AF60" s="11"/>
      <c r="AG60" s="12">
        <f t="shared" si="13"/>
        <v>0</v>
      </c>
      <c r="AH60" s="65" t="s">
        <v>77</v>
      </c>
      <c r="AI60" s="13"/>
      <c r="AJ60" s="11"/>
      <c r="AK60" s="12"/>
      <c r="AL60" s="2"/>
    </row>
    <row r="61" spans="1:39" x14ac:dyDescent="0.25">
      <c r="A61" s="64" t="s">
        <v>2</v>
      </c>
      <c r="B61" s="64" t="s">
        <v>3</v>
      </c>
      <c r="C61" s="65">
        <v>6</v>
      </c>
      <c r="D61" s="66">
        <v>40</v>
      </c>
      <c r="E61" s="66">
        <v>29</v>
      </c>
      <c r="F61" s="85"/>
      <c r="G61" s="2"/>
      <c r="J61">
        <f t="shared" si="4"/>
        <v>0</v>
      </c>
      <c r="O61">
        <f t="shared" si="5"/>
        <v>0</v>
      </c>
      <c r="U61">
        <f t="shared" si="11"/>
        <v>0</v>
      </c>
      <c r="V61" s="2"/>
      <c r="W61" s="2"/>
      <c r="X61" s="2"/>
      <c r="Y61" s="2"/>
      <c r="Z61" s="2">
        <f t="shared" si="12"/>
        <v>0</v>
      </c>
      <c r="AA61" s="2"/>
      <c r="AB61" s="2"/>
      <c r="AC61" s="2"/>
      <c r="AD61" s="2"/>
      <c r="AE61" s="2">
        <f t="shared" si="2"/>
        <v>0</v>
      </c>
      <c r="AF61" s="11"/>
      <c r="AG61" s="12">
        <f t="shared" si="13"/>
        <v>0</v>
      </c>
      <c r="AH61" s="65" t="s">
        <v>77</v>
      </c>
      <c r="AI61" s="13"/>
      <c r="AJ61" s="11"/>
      <c r="AK61" s="2"/>
      <c r="AL61" s="2"/>
    </row>
    <row r="62" spans="1:39" x14ac:dyDescent="0.25">
      <c r="A62" s="64" t="s">
        <v>203</v>
      </c>
      <c r="B62" s="64" t="s">
        <v>204</v>
      </c>
      <c r="C62" s="65">
        <v>8</v>
      </c>
      <c r="D62" s="66">
        <v>29</v>
      </c>
      <c r="E62" s="66">
        <v>25</v>
      </c>
      <c r="F62" s="85"/>
      <c r="G62" s="2"/>
      <c r="H62" s="2"/>
      <c r="J62">
        <f t="shared" si="4"/>
        <v>0</v>
      </c>
      <c r="O62">
        <f t="shared" si="5"/>
        <v>0</v>
      </c>
      <c r="U62">
        <f t="shared" si="11"/>
        <v>0</v>
      </c>
      <c r="V62" s="2"/>
      <c r="W62" s="2"/>
      <c r="X62" s="2"/>
      <c r="Y62" s="2"/>
      <c r="Z62" s="2">
        <f t="shared" si="12"/>
        <v>0</v>
      </c>
      <c r="AA62" s="2"/>
      <c r="AB62" s="2"/>
      <c r="AC62" s="2"/>
      <c r="AD62" s="2"/>
      <c r="AE62" s="2">
        <f t="shared" si="2"/>
        <v>0</v>
      </c>
      <c r="AF62" s="11"/>
      <c r="AG62" s="12">
        <f t="shared" si="13"/>
        <v>0</v>
      </c>
      <c r="AH62" s="65" t="s">
        <v>77</v>
      </c>
      <c r="AI62" s="13"/>
      <c r="AJ62" s="11"/>
      <c r="AK62" s="2"/>
      <c r="AL62" s="2"/>
    </row>
    <row r="63" spans="1:39" x14ac:dyDescent="0.25">
      <c r="A63" s="64" t="s">
        <v>185</v>
      </c>
      <c r="B63" s="64" t="s">
        <v>186</v>
      </c>
      <c r="C63" s="65">
        <v>8</v>
      </c>
      <c r="D63" s="66">
        <v>29</v>
      </c>
      <c r="E63" s="66">
        <v>25</v>
      </c>
      <c r="F63" s="85"/>
      <c r="G63" s="2"/>
      <c r="H63" s="2"/>
      <c r="I63" s="2"/>
      <c r="J63">
        <f t="shared" si="4"/>
        <v>0</v>
      </c>
      <c r="O63">
        <f t="shared" si="5"/>
        <v>0</v>
      </c>
      <c r="U63">
        <f t="shared" si="11"/>
        <v>0</v>
      </c>
      <c r="V63" s="2"/>
      <c r="W63" s="2"/>
      <c r="X63" s="2"/>
      <c r="Y63" s="2"/>
      <c r="Z63" s="2">
        <f t="shared" si="12"/>
        <v>0</v>
      </c>
      <c r="AA63" s="2"/>
      <c r="AB63" s="2"/>
      <c r="AC63" s="2"/>
      <c r="AD63" s="2"/>
      <c r="AE63" s="2">
        <f t="shared" si="2"/>
        <v>0</v>
      </c>
      <c r="AF63" s="11"/>
      <c r="AG63" s="12">
        <f t="shared" si="13"/>
        <v>0</v>
      </c>
      <c r="AH63" s="65" t="s">
        <v>77</v>
      </c>
      <c r="AI63" s="57"/>
      <c r="AJ63" s="11"/>
      <c r="AK63" s="2"/>
      <c r="AL63" s="2"/>
    </row>
    <row r="64" spans="1:39" x14ac:dyDescent="0.25">
      <c r="A64" s="64" t="s">
        <v>168</v>
      </c>
      <c r="B64" s="64" t="s">
        <v>169</v>
      </c>
      <c r="C64" s="65">
        <v>8</v>
      </c>
      <c r="D64" s="66">
        <v>29</v>
      </c>
      <c r="E64" s="66">
        <v>25</v>
      </c>
      <c r="F64" s="85"/>
      <c r="G64" s="29"/>
      <c r="H64" s="29"/>
      <c r="I64" s="29"/>
      <c r="J64">
        <f t="shared" si="4"/>
        <v>0</v>
      </c>
      <c r="O64">
        <f t="shared" si="5"/>
        <v>0</v>
      </c>
      <c r="U64">
        <f t="shared" si="11"/>
        <v>0</v>
      </c>
      <c r="V64" s="2"/>
      <c r="W64" s="2"/>
      <c r="X64" s="2"/>
      <c r="Y64" s="2"/>
      <c r="Z64" s="2">
        <f t="shared" si="12"/>
        <v>0</v>
      </c>
      <c r="AA64" s="2"/>
      <c r="AB64" s="2"/>
      <c r="AC64" s="2"/>
      <c r="AD64" s="2"/>
      <c r="AE64" s="2">
        <f t="shared" si="2"/>
        <v>0</v>
      </c>
      <c r="AF64" s="11"/>
      <c r="AG64" s="12">
        <f t="shared" si="13"/>
        <v>0</v>
      </c>
      <c r="AH64" s="65" t="s">
        <v>77</v>
      </c>
      <c r="AI64" s="57"/>
      <c r="AJ64" s="11"/>
      <c r="AK64" s="2"/>
      <c r="AL64" s="2"/>
    </row>
    <row r="65" spans="1:38" x14ac:dyDescent="0.25">
      <c r="A65" s="64" t="s">
        <v>363</v>
      </c>
      <c r="B65" s="64" t="s">
        <v>364</v>
      </c>
      <c r="C65" s="65">
        <v>8</v>
      </c>
      <c r="D65" s="66">
        <v>29</v>
      </c>
      <c r="E65" s="66">
        <v>25</v>
      </c>
      <c r="F65" s="85"/>
      <c r="J65">
        <f t="shared" si="4"/>
        <v>0</v>
      </c>
      <c r="O65">
        <f t="shared" si="5"/>
        <v>0</v>
      </c>
      <c r="U65">
        <f t="shared" si="11"/>
        <v>0</v>
      </c>
      <c r="V65" s="2"/>
      <c r="W65" s="2"/>
      <c r="X65" s="2"/>
      <c r="Y65" s="2"/>
      <c r="Z65" s="2">
        <f t="shared" si="12"/>
        <v>0</v>
      </c>
      <c r="AA65" s="2"/>
      <c r="AB65" s="2"/>
      <c r="AC65" s="2"/>
      <c r="AD65" s="2"/>
      <c r="AE65" s="2">
        <f t="shared" si="2"/>
        <v>0</v>
      </c>
      <c r="AF65" s="11"/>
      <c r="AG65" s="12">
        <f t="shared" si="13"/>
        <v>0</v>
      </c>
      <c r="AH65" t="s">
        <v>129</v>
      </c>
      <c r="AI65" s="57"/>
      <c r="AJ65" s="11"/>
      <c r="AK65" s="2"/>
      <c r="AL65" s="2"/>
    </row>
    <row r="66" spans="1:38" x14ac:dyDescent="0.25">
      <c r="A66" s="64" t="s">
        <v>205</v>
      </c>
      <c r="B66" s="64" t="s">
        <v>206</v>
      </c>
      <c r="C66" s="65">
        <v>8</v>
      </c>
      <c r="D66" s="66">
        <v>29</v>
      </c>
      <c r="E66" s="66">
        <v>25</v>
      </c>
      <c r="F66" s="85"/>
      <c r="J66">
        <f t="shared" si="4"/>
        <v>0</v>
      </c>
      <c r="O66">
        <f t="shared" si="5"/>
        <v>0</v>
      </c>
      <c r="U66">
        <f t="shared" si="11"/>
        <v>0</v>
      </c>
      <c r="V66" s="2"/>
      <c r="W66" s="2"/>
      <c r="X66" s="2"/>
      <c r="Y66" s="2"/>
      <c r="Z66" s="2">
        <f t="shared" si="12"/>
        <v>0</v>
      </c>
      <c r="AA66" s="2"/>
      <c r="AB66" s="2"/>
      <c r="AC66" s="2"/>
      <c r="AD66" s="2"/>
      <c r="AE66" s="2">
        <f t="shared" si="2"/>
        <v>0</v>
      </c>
      <c r="AF66" s="11"/>
      <c r="AG66" s="12">
        <f t="shared" si="13"/>
        <v>0</v>
      </c>
      <c r="AH66" s="65" t="s">
        <v>77</v>
      </c>
      <c r="AI66" s="57"/>
      <c r="AJ66" s="11"/>
      <c r="AK66" s="14"/>
      <c r="AL66" s="14"/>
    </row>
    <row r="67" spans="1:38" x14ac:dyDescent="0.25">
      <c r="A67" s="64" t="s">
        <v>32</v>
      </c>
      <c r="B67" s="64" t="s">
        <v>130</v>
      </c>
      <c r="C67" s="65">
        <v>7</v>
      </c>
      <c r="D67" s="66">
        <v>34</v>
      </c>
      <c r="E67" s="66">
        <v>27</v>
      </c>
      <c r="F67" s="85"/>
      <c r="J67">
        <f t="shared" si="4"/>
        <v>0</v>
      </c>
      <c r="O67">
        <f t="shared" si="5"/>
        <v>0</v>
      </c>
      <c r="U67">
        <f t="shared" si="11"/>
        <v>0</v>
      </c>
      <c r="V67" s="2"/>
      <c r="W67" s="2"/>
      <c r="X67" s="2"/>
      <c r="Y67" s="2"/>
      <c r="Z67" s="2">
        <f t="shared" si="12"/>
        <v>0</v>
      </c>
      <c r="AA67" s="2"/>
      <c r="AB67" s="2"/>
      <c r="AC67" s="2"/>
      <c r="AD67" s="2"/>
      <c r="AE67" s="2">
        <f t="shared" si="2"/>
        <v>0</v>
      </c>
      <c r="AF67" s="11"/>
      <c r="AG67" s="12">
        <f t="shared" si="13"/>
        <v>0</v>
      </c>
      <c r="AH67" s="65" t="s">
        <v>77</v>
      </c>
      <c r="AI67" s="13"/>
      <c r="AJ67" s="11"/>
      <c r="AK67" s="13"/>
      <c r="AL67" s="13"/>
    </row>
    <row r="68" spans="1:38" x14ac:dyDescent="0.25">
      <c r="A68" s="64" t="s">
        <v>4</v>
      </c>
      <c r="B68" s="64" t="s">
        <v>5</v>
      </c>
      <c r="C68" s="65">
        <v>5</v>
      </c>
      <c r="D68" s="66">
        <v>47</v>
      </c>
      <c r="E68" s="66">
        <v>32</v>
      </c>
      <c r="F68" s="85"/>
      <c r="J68">
        <f t="shared" si="4"/>
        <v>0</v>
      </c>
      <c r="O68">
        <f t="shared" si="5"/>
        <v>0</v>
      </c>
      <c r="U68">
        <f t="shared" si="11"/>
        <v>0</v>
      </c>
      <c r="V68" s="2"/>
      <c r="W68" s="2"/>
      <c r="X68" s="2"/>
      <c r="Y68" s="2"/>
      <c r="Z68" s="2">
        <f t="shared" si="12"/>
        <v>0</v>
      </c>
      <c r="AA68" s="2"/>
      <c r="AB68" s="2"/>
      <c r="AC68" s="2"/>
      <c r="AD68" s="2"/>
      <c r="AE68" s="2">
        <f t="shared" si="2"/>
        <v>0</v>
      </c>
      <c r="AF68" s="11"/>
      <c r="AG68" s="12">
        <f t="shared" si="13"/>
        <v>0</v>
      </c>
      <c r="AH68" s="65" t="s">
        <v>77</v>
      </c>
      <c r="AI68" s="13"/>
      <c r="AJ68" s="11"/>
      <c r="AK68" s="2"/>
      <c r="AL68" s="2"/>
    </row>
    <row r="69" spans="1:38" x14ac:dyDescent="0.25">
      <c r="A69" s="64" t="s">
        <v>56</v>
      </c>
      <c r="B69" s="64" t="s">
        <v>207</v>
      </c>
      <c r="C69" s="65">
        <v>8</v>
      </c>
      <c r="D69" s="66">
        <v>29</v>
      </c>
      <c r="E69" s="66">
        <v>25</v>
      </c>
      <c r="F69" s="85"/>
      <c r="J69">
        <f t="shared" ref="J69:J132" si="19">COUNT(F69:I69)</f>
        <v>0</v>
      </c>
      <c r="O69">
        <f t="shared" si="5"/>
        <v>0</v>
      </c>
      <c r="U69">
        <f t="shared" si="11"/>
        <v>0</v>
      </c>
      <c r="V69" s="2"/>
      <c r="W69" s="2"/>
      <c r="X69" s="2"/>
      <c r="Y69" s="2"/>
      <c r="Z69" s="2">
        <f t="shared" si="12"/>
        <v>0</v>
      </c>
      <c r="AA69" s="2"/>
      <c r="AB69" s="2"/>
      <c r="AC69" s="2"/>
      <c r="AD69" s="2"/>
      <c r="AE69" s="2">
        <f t="shared" si="2"/>
        <v>0</v>
      </c>
      <c r="AF69" s="11"/>
      <c r="AG69" s="12">
        <f t="shared" si="13"/>
        <v>0</v>
      </c>
      <c r="AH69" s="65" t="s">
        <v>77</v>
      </c>
      <c r="AI69" s="13"/>
      <c r="AJ69" s="11"/>
      <c r="AK69" s="2"/>
      <c r="AL69" s="2"/>
    </row>
    <row r="70" spans="1:38" x14ac:dyDescent="0.25">
      <c r="A70" s="64" t="s">
        <v>146</v>
      </c>
      <c r="B70" s="64" t="s">
        <v>275</v>
      </c>
      <c r="C70" s="65">
        <v>8</v>
      </c>
      <c r="D70" s="66">
        <v>29</v>
      </c>
      <c r="E70" s="66">
        <v>25</v>
      </c>
      <c r="F70" s="85"/>
      <c r="J70">
        <f t="shared" si="19"/>
        <v>0</v>
      </c>
      <c r="O70">
        <f t="shared" si="5"/>
        <v>0</v>
      </c>
      <c r="U70">
        <f t="shared" ref="U70:U108" si="20">COUNT(Q70:T70)</f>
        <v>0</v>
      </c>
      <c r="V70" s="2"/>
      <c r="W70" s="2"/>
      <c r="X70" s="2"/>
      <c r="Y70" s="2"/>
      <c r="Z70" s="2">
        <f t="shared" ref="Z70:Z108" si="21">COUNT(V70:Y70)</f>
        <v>0</v>
      </c>
      <c r="AA70" s="2"/>
      <c r="AB70" s="2"/>
      <c r="AC70" s="2"/>
      <c r="AD70" s="2"/>
      <c r="AE70" s="2">
        <f t="shared" ref="AE70:AE138" si="22">COUNT(AA70:AD70)</f>
        <v>0</v>
      </c>
      <c r="AF70" s="11"/>
      <c r="AG70" s="12">
        <f t="shared" ref="AG70:AG102" si="23">+(J70*$AO$9)+(O70*$AO$10)+(P70*$AO$11)+(U70*D70)+(Z70*E70)+(AE70*$AO$11)+(K70*25)</f>
        <v>0</v>
      </c>
      <c r="AH70" t="s">
        <v>129</v>
      </c>
      <c r="AI70" s="13"/>
      <c r="AJ70" s="11"/>
      <c r="AK70" s="2"/>
      <c r="AL70" s="2"/>
    </row>
    <row r="71" spans="1:38" x14ac:dyDescent="0.25">
      <c r="A71" s="64" t="s">
        <v>12</v>
      </c>
      <c r="B71" s="64" t="s">
        <v>244</v>
      </c>
      <c r="C71" s="65">
        <v>8</v>
      </c>
      <c r="D71" s="66">
        <v>29</v>
      </c>
      <c r="E71" s="66">
        <v>25</v>
      </c>
      <c r="F71" s="85"/>
      <c r="J71">
        <f t="shared" si="19"/>
        <v>0</v>
      </c>
      <c r="O71">
        <f t="shared" ref="O71:O139" si="24">SUM(L71:N71)</f>
        <v>0</v>
      </c>
      <c r="U71">
        <f t="shared" si="20"/>
        <v>0</v>
      </c>
      <c r="V71" s="2"/>
      <c r="W71" s="2"/>
      <c r="X71" s="2"/>
      <c r="Y71" s="2"/>
      <c r="Z71" s="2">
        <f t="shared" si="21"/>
        <v>0</v>
      </c>
      <c r="AA71" s="2"/>
      <c r="AB71" s="2"/>
      <c r="AC71" s="2"/>
      <c r="AD71" s="2"/>
      <c r="AE71" s="2">
        <f t="shared" si="22"/>
        <v>0</v>
      </c>
      <c r="AF71" s="11"/>
      <c r="AG71" s="12">
        <f t="shared" si="23"/>
        <v>0</v>
      </c>
      <c r="AH71" t="s">
        <v>77</v>
      </c>
      <c r="AI71" s="13"/>
      <c r="AJ71" s="11"/>
      <c r="AK71" s="2"/>
      <c r="AL71" s="2"/>
    </row>
    <row r="72" spans="1:38" x14ac:dyDescent="0.25">
      <c r="A72" s="64" t="s">
        <v>243</v>
      </c>
      <c r="B72" s="64" t="s">
        <v>244</v>
      </c>
      <c r="C72" s="65">
        <v>8</v>
      </c>
      <c r="D72" s="66">
        <v>29</v>
      </c>
      <c r="E72" s="66">
        <v>25</v>
      </c>
      <c r="F72" s="85"/>
      <c r="J72">
        <f t="shared" si="19"/>
        <v>0</v>
      </c>
      <c r="O72">
        <f t="shared" si="24"/>
        <v>0</v>
      </c>
      <c r="U72">
        <f t="shared" si="20"/>
        <v>0</v>
      </c>
      <c r="V72" s="2"/>
      <c r="W72" s="2"/>
      <c r="X72" s="2"/>
      <c r="Y72" s="2"/>
      <c r="Z72" s="2">
        <f t="shared" si="21"/>
        <v>0</v>
      </c>
      <c r="AA72" s="2"/>
      <c r="AB72" s="2"/>
      <c r="AC72" s="2"/>
      <c r="AD72" s="2"/>
      <c r="AE72" s="2">
        <f t="shared" si="22"/>
        <v>0</v>
      </c>
      <c r="AF72" s="11"/>
      <c r="AG72" s="12">
        <f t="shared" si="23"/>
        <v>0</v>
      </c>
      <c r="AH72" t="s">
        <v>77</v>
      </c>
      <c r="AI72" s="13"/>
      <c r="AJ72" s="11"/>
      <c r="AK72" s="2"/>
      <c r="AL72" s="2"/>
    </row>
    <row r="73" spans="1:38" x14ac:dyDescent="0.25">
      <c r="A73" s="64" t="s">
        <v>151</v>
      </c>
      <c r="B73" s="64" t="s">
        <v>152</v>
      </c>
      <c r="C73" s="65">
        <v>7</v>
      </c>
      <c r="D73" s="66">
        <v>34</v>
      </c>
      <c r="E73" s="66">
        <v>27</v>
      </c>
      <c r="F73" s="88">
        <v>75351</v>
      </c>
      <c r="G73">
        <v>75502</v>
      </c>
      <c r="H73">
        <v>75601</v>
      </c>
      <c r="J73">
        <f t="shared" si="19"/>
        <v>3</v>
      </c>
      <c r="N73">
        <v>2</v>
      </c>
      <c r="O73">
        <f t="shared" si="24"/>
        <v>2</v>
      </c>
      <c r="P73">
        <v>1</v>
      </c>
      <c r="Q73">
        <v>75202</v>
      </c>
      <c r="U73">
        <f t="shared" si="20"/>
        <v>1</v>
      </c>
      <c r="V73" s="2">
        <v>75203</v>
      </c>
      <c r="W73" s="2"/>
      <c r="X73" s="2"/>
      <c r="Y73" s="2"/>
      <c r="Z73" s="2">
        <f t="shared" si="21"/>
        <v>1</v>
      </c>
      <c r="AA73" s="2"/>
      <c r="AB73" s="2"/>
      <c r="AC73" s="2"/>
      <c r="AD73" s="2"/>
      <c r="AE73" s="2">
        <f t="shared" si="22"/>
        <v>0</v>
      </c>
      <c r="AF73" s="11"/>
      <c r="AG73" s="12">
        <f t="shared" si="23"/>
        <v>296</v>
      </c>
      <c r="AH73" s="65" t="s">
        <v>77</v>
      </c>
      <c r="AI73" s="13">
        <v>43622</v>
      </c>
      <c r="AJ73" s="11"/>
      <c r="AK73" s="2"/>
      <c r="AL73" s="2"/>
    </row>
    <row r="74" spans="1:38" x14ac:dyDescent="0.25">
      <c r="A74" s="28" t="s">
        <v>365</v>
      </c>
      <c r="B74" s="28" t="s">
        <v>366</v>
      </c>
      <c r="C74" s="29">
        <v>7</v>
      </c>
      <c r="D74" s="66">
        <v>34</v>
      </c>
      <c r="E74" s="66">
        <v>27</v>
      </c>
      <c r="F74" s="88"/>
      <c r="J74">
        <f t="shared" si="19"/>
        <v>0</v>
      </c>
      <c r="O74">
        <f t="shared" si="24"/>
        <v>0</v>
      </c>
      <c r="Q74" s="2"/>
      <c r="U74">
        <f t="shared" si="20"/>
        <v>0</v>
      </c>
      <c r="V74" s="2"/>
      <c r="W74" s="2"/>
      <c r="X74" s="2"/>
      <c r="Y74" s="2"/>
      <c r="Z74" s="2">
        <f t="shared" si="21"/>
        <v>0</v>
      </c>
      <c r="AA74" s="2"/>
      <c r="AB74" s="2"/>
      <c r="AC74" s="2"/>
      <c r="AD74" s="2"/>
      <c r="AE74" s="2">
        <f t="shared" si="22"/>
        <v>0</v>
      </c>
      <c r="AF74" s="11"/>
      <c r="AG74" s="12">
        <f t="shared" si="23"/>
        <v>0</v>
      </c>
      <c r="AH74" s="69" t="s">
        <v>129</v>
      </c>
      <c r="AI74" s="13"/>
      <c r="AJ74" s="11"/>
      <c r="AK74" s="2"/>
      <c r="AL74" s="2"/>
    </row>
    <row r="75" spans="1:38" x14ac:dyDescent="0.25">
      <c r="A75" s="64" t="s">
        <v>29</v>
      </c>
      <c r="B75" s="64" t="s">
        <v>30</v>
      </c>
      <c r="C75" s="65">
        <v>7</v>
      </c>
      <c r="D75" s="66">
        <v>34</v>
      </c>
      <c r="E75" s="66">
        <v>27</v>
      </c>
      <c r="F75" s="88">
        <v>75350</v>
      </c>
      <c r="J75">
        <f t="shared" si="19"/>
        <v>1</v>
      </c>
      <c r="O75">
        <f t="shared" si="24"/>
        <v>0</v>
      </c>
      <c r="Q75">
        <v>75203</v>
      </c>
      <c r="U75">
        <f t="shared" si="20"/>
        <v>1</v>
      </c>
      <c r="V75" s="2">
        <v>75200</v>
      </c>
      <c r="W75" s="2">
        <v>75201</v>
      </c>
      <c r="X75" s="2"/>
      <c r="Y75" s="2"/>
      <c r="Z75" s="2">
        <f t="shared" si="21"/>
        <v>2</v>
      </c>
      <c r="AA75" s="2"/>
      <c r="AB75" s="2"/>
      <c r="AC75" s="2"/>
      <c r="AD75" s="2"/>
      <c r="AE75" s="2">
        <f t="shared" si="22"/>
        <v>0</v>
      </c>
      <c r="AF75" s="11"/>
      <c r="AG75" s="12">
        <f t="shared" si="23"/>
        <v>138</v>
      </c>
      <c r="AH75" s="65" t="s">
        <v>77</v>
      </c>
      <c r="AI75" s="13">
        <v>43622</v>
      </c>
      <c r="AJ75" s="11"/>
      <c r="AK75" s="57"/>
      <c r="AL75" s="57"/>
    </row>
    <row r="76" spans="1:38" x14ac:dyDescent="0.25">
      <c r="A76" s="28" t="s">
        <v>44</v>
      </c>
      <c r="B76" s="28" t="s">
        <v>87</v>
      </c>
      <c r="C76" s="29">
        <v>6</v>
      </c>
      <c r="D76" s="66">
        <v>40</v>
      </c>
      <c r="E76" s="66">
        <v>29</v>
      </c>
      <c r="F76" s="85"/>
      <c r="J76">
        <f t="shared" si="19"/>
        <v>0</v>
      </c>
      <c r="O76">
        <f t="shared" si="24"/>
        <v>0</v>
      </c>
      <c r="U76">
        <f t="shared" ref="U76" si="25">COUNT(Q76:T76)</f>
        <v>0</v>
      </c>
      <c r="V76" s="2"/>
      <c r="W76" s="2"/>
      <c r="X76" s="2"/>
      <c r="Y76" s="2"/>
      <c r="Z76" s="2">
        <f t="shared" ref="Z76" si="26">COUNT(V76:Y76)</f>
        <v>0</v>
      </c>
      <c r="AA76" s="2"/>
      <c r="AB76" s="2"/>
      <c r="AC76" s="2"/>
      <c r="AD76" s="2"/>
      <c r="AE76" s="2">
        <f t="shared" ref="AE76" si="27">COUNT(AA76:AD76)</f>
        <v>0</v>
      </c>
      <c r="AF76" s="11"/>
      <c r="AG76" s="12">
        <f t="shared" si="23"/>
        <v>0</v>
      </c>
      <c r="AH76" s="65" t="s">
        <v>77</v>
      </c>
      <c r="AI76" s="13"/>
      <c r="AJ76" s="11"/>
      <c r="AK76" s="11"/>
      <c r="AL76" s="57"/>
    </row>
    <row r="77" spans="1:38" x14ac:dyDescent="0.25">
      <c r="A77" s="64" t="s">
        <v>367</v>
      </c>
      <c r="B77" s="28" t="s">
        <v>277</v>
      </c>
      <c r="C77" s="65">
        <v>8</v>
      </c>
      <c r="D77" s="66">
        <v>29</v>
      </c>
      <c r="E77" s="66">
        <v>25</v>
      </c>
      <c r="F77" s="85"/>
      <c r="J77">
        <f t="shared" si="19"/>
        <v>0</v>
      </c>
      <c r="O77">
        <f t="shared" si="24"/>
        <v>0</v>
      </c>
      <c r="U77">
        <f t="shared" si="20"/>
        <v>0</v>
      </c>
      <c r="V77" s="2"/>
      <c r="W77" s="2"/>
      <c r="X77" s="2"/>
      <c r="Y77" s="2"/>
      <c r="Z77" s="2">
        <f t="shared" si="21"/>
        <v>0</v>
      </c>
      <c r="AA77" s="2"/>
      <c r="AB77" s="2"/>
      <c r="AC77" s="2"/>
      <c r="AD77" s="2"/>
      <c r="AE77" s="2">
        <f t="shared" si="22"/>
        <v>0</v>
      </c>
      <c r="AF77" s="11"/>
      <c r="AG77" s="12">
        <f t="shared" si="23"/>
        <v>0</v>
      </c>
      <c r="AH77" t="s">
        <v>77</v>
      </c>
      <c r="AI77" s="13"/>
      <c r="AJ77" s="11"/>
      <c r="AK77" s="2"/>
      <c r="AL77" s="2"/>
    </row>
    <row r="78" spans="1:38" x14ac:dyDescent="0.25">
      <c r="A78" s="64" t="s">
        <v>229</v>
      </c>
      <c r="B78" s="64" t="s">
        <v>277</v>
      </c>
      <c r="C78" s="65">
        <v>8</v>
      </c>
      <c r="D78" s="66">
        <v>29</v>
      </c>
      <c r="E78" s="66">
        <v>25</v>
      </c>
      <c r="F78" s="85"/>
      <c r="G78" s="29"/>
      <c r="H78" s="29"/>
      <c r="I78" s="29"/>
      <c r="J78">
        <f t="shared" si="19"/>
        <v>0</v>
      </c>
      <c r="O78">
        <f t="shared" si="24"/>
        <v>0</v>
      </c>
      <c r="U78">
        <f t="shared" si="20"/>
        <v>0</v>
      </c>
      <c r="V78" s="2"/>
      <c r="W78" s="2"/>
      <c r="X78" s="2"/>
      <c r="Y78" s="2"/>
      <c r="Z78" s="2">
        <f t="shared" si="21"/>
        <v>0</v>
      </c>
      <c r="AA78" s="2"/>
      <c r="AB78" s="2"/>
      <c r="AC78" s="2"/>
      <c r="AD78" s="2"/>
      <c r="AE78" s="2">
        <f t="shared" si="22"/>
        <v>0</v>
      </c>
      <c r="AF78" s="11"/>
      <c r="AG78" s="12">
        <f t="shared" si="23"/>
        <v>0</v>
      </c>
      <c r="AH78" t="s">
        <v>77</v>
      </c>
      <c r="AI78" s="13"/>
      <c r="AJ78" s="11"/>
      <c r="AK78" s="13"/>
      <c r="AL78" s="13"/>
    </row>
    <row r="79" spans="1:38" x14ac:dyDescent="0.25">
      <c r="A79" s="64" t="s">
        <v>276</v>
      </c>
      <c r="B79" s="64" t="s">
        <v>277</v>
      </c>
      <c r="C79" s="65">
        <v>8</v>
      </c>
      <c r="D79" s="66">
        <v>29</v>
      </c>
      <c r="E79" s="66">
        <v>25</v>
      </c>
      <c r="F79" s="85"/>
      <c r="G79" s="29"/>
      <c r="H79" s="29"/>
      <c r="I79" s="29"/>
      <c r="J79">
        <f t="shared" si="19"/>
        <v>0</v>
      </c>
      <c r="O79">
        <f t="shared" si="24"/>
        <v>0</v>
      </c>
      <c r="U79">
        <f t="shared" si="20"/>
        <v>0</v>
      </c>
      <c r="V79" s="2"/>
      <c r="W79" s="2"/>
      <c r="X79" s="2"/>
      <c r="Y79" s="2"/>
      <c r="Z79" s="2">
        <f t="shared" si="21"/>
        <v>0</v>
      </c>
      <c r="AA79" s="2"/>
      <c r="AB79" s="2"/>
      <c r="AC79" s="2"/>
      <c r="AD79" s="2"/>
      <c r="AE79" s="2">
        <f t="shared" si="22"/>
        <v>0</v>
      </c>
      <c r="AF79" s="11"/>
      <c r="AG79" s="12">
        <f t="shared" si="23"/>
        <v>0</v>
      </c>
      <c r="AH79" t="s">
        <v>77</v>
      </c>
      <c r="AI79" s="13"/>
      <c r="AJ79" s="11"/>
      <c r="AK79" s="2"/>
      <c r="AL79" s="2"/>
    </row>
    <row r="80" spans="1:38" x14ac:dyDescent="0.25">
      <c r="A80" s="64" t="s">
        <v>32</v>
      </c>
      <c r="B80" s="64" t="s">
        <v>84</v>
      </c>
      <c r="C80" s="65">
        <v>8</v>
      </c>
      <c r="D80" s="66">
        <v>29</v>
      </c>
      <c r="E80" s="66">
        <v>25</v>
      </c>
      <c r="F80" s="85"/>
      <c r="J80">
        <f t="shared" si="19"/>
        <v>0</v>
      </c>
      <c r="O80">
        <f t="shared" si="24"/>
        <v>0</v>
      </c>
      <c r="U80">
        <f t="shared" si="20"/>
        <v>0</v>
      </c>
      <c r="V80" s="2"/>
      <c r="W80" s="2"/>
      <c r="X80" s="2"/>
      <c r="Y80" s="2"/>
      <c r="Z80" s="2">
        <f t="shared" si="21"/>
        <v>0</v>
      </c>
      <c r="AA80" s="2"/>
      <c r="AB80" s="2"/>
      <c r="AC80" s="2"/>
      <c r="AD80" s="2"/>
      <c r="AE80" s="2">
        <f t="shared" si="22"/>
        <v>0</v>
      </c>
      <c r="AF80" s="11"/>
      <c r="AG80" s="12">
        <f t="shared" si="23"/>
        <v>0</v>
      </c>
      <c r="AH80" s="65" t="s">
        <v>77</v>
      </c>
      <c r="AI80" s="13"/>
      <c r="AJ80" s="11"/>
      <c r="AK80" s="2"/>
      <c r="AL80" s="2"/>
    </row>
    <row r="81" spans="1:38" x14ac:dyDescent="0.25">
      <c r="A81" s="65" t="s">
        <v>390</v>
      </c>
      <c r="B81" s="65" t="s">
        <v>391</v>
      </c>
      <c r="C81" s="65">
        <v>8</v>
      </c>
      <c r="D81" s="66">
        <v>29</v>
      </c>
      <c r="E81" s="66">
        <v>25</v>
      </c>
      <c r="F81" s="65"/>
      <c r="G81" s="29">
        <v>75505</v>
      </c>
      <c r="H81" s="65"/>
      <c r="I81" s="65"/>
      <c r="J81">
        <f t="shared" si="19"/>
        <v>1</v>
      </c>
      <c r="K81" s="65"/>
      <c r="L81" s="65"/>
      <c r="M81" s="65"/>
      <c r="N81" s="65"/>
      <c r="O81" s="65">
        <f>COUNT(K81:N81)</f>
        <v>0</v>
      </c>
      <c r="P81" s="65"/>
      <c r="Q81" s="65"/>
      <c r="R81" s="65"/>
      <c r="S81" s="65"/>
      <c r="T81" s="65"/>
      <c r="U81">
        <f t="shared" si="20"/>
        <v>0</v>
      </c>
      <c r="V81" s="65">
        <v>75350</v>
      </c>
      <c r="W81" s="65"/>
      <c r="X81" s="66"/>
      <c r="Y81" s="90"/>
      <c r="Z81" s="2">
        <f t="shared" ref="Z81" si="28">COUNT(V81:Y81)</f>
        <v>1</v>
      </c>
      <c r="AA81" s="2"/>
      <c r="AB81" s="2"/>
      <c r="AC81" s="2"/>
      <c r="AD81" s="2"/>
      <c r="AE81" s="2">
        <f t="shared" ref="AE81" si="29">COUNT(AA81:AD81)</f>
        <v>0</v>
      </c>
      <c r="AF81" s="11"/>
      <c r="AG81" s="12">
        <f t="shared" ref="AG81" si="30">+(J81*$AO$9)+(O81*$AO$10)+(P81*$AO$11)+(U81*D81)+(Z81*E81)+(AE81*$AO$11)+(K81*25)</f>
        <v>75</v>
      </c>
      <c r="AH81" s="65" t="s">
        <v>129</v>
      </c>
      <c r="AI81" s="13"/>
      <c r="AJ81" s="11"/>
      <c r="AK81" s="11">
        <v>75</v>
      </c>
      <c r="AL81" s="2"/>
    </row>
    <row r="82" spans="1:38" x14ac:dyDescent="0.25">
      <c r="A82" s="2" t="s">
        <v>57</v>
      </c>
      <c r="B82" s="2" t="s">
        <v>92</v>
      </c>
      <c r="C82" s="29">
        <v>8</v>
      </c>
      <c r="D82" s="66">
        <v>29</v>
      </c>
      <c r="E82" s="66">
        <v>25</v>
      </c>
      <c r="F82" s="85"/>
      <c r="J82">
        <f t="shared" si="19"/>
        <v>0</v>
      </c>
      <c r="O82">
        <f t="shared" ref="O82" si="31">SUM(L82:N82)</f>
        <v>0</v>
      </c>
      <c r="U82">
        <f t="shared" si="20"/>
        <v>0</v>
      </c>
      <c r="V82" s="2"/>
      <c r="W82" s="2"/>
      <c r="X82" s="2"/>
      <c r="Y82" s="2"/>
      <c r="Z82" s="2">
        <f t="shared" ref="Z82" si="32">COUNT(V82:Y82)</f>
        <v>0</v>
      </c>
      <c r="AA82" s="2"/>
      <c r="AB82" s="2"/>
      <c r="AC82" s="2"/>
      <c r="AD82" s="2"/>
      <c r="AE82" s="2">
        <f t="shared" ref="AE82" si="33">COUNT(AA82:AD82)</f>
        <v>0</v>
      </c>
      <c r="AF82" s="11"/>
      <c r="AG82" s="12">
        <f t="shared" si="23"/>
        <v>0</v>
      </c>
      <c r="AH82" s="65" t="s">
        <v>259</v>
      </c>
      <c r="AI82" s="13"/>
      <c r="AJ82" s="11"/>
      <c r="AK82" s="11"/>
      <c r="AL82" s="2"/>
    </row>
    <row r="83" spans="1:38" x14ac:dyDescent="0.25">
      <c r="A83" s="64" t="s">
        <v>91</v>
      </c>
      <c r="B83" s="64" t="s">
        <v>92</v>
      </c>
      <c r="C83" s="65">
        <v>5</v>
      </c>
      <c r="D83" s="66">
        <v>40</v>
      </c>
      <c r="E83" s="66">
        <v>29</v>
      </c>
      <c r="F83" s="85"/>
      <c r="J83">
        <f t="shared" si="19"/>
        <v>0</v>
      </c>
      <c r="O83">
        <f t="shared" si="24"/>
        <v>0</v>
      </c>
      <c r="U83">
        <f t="shared" si="20"/>
        <v>0</v>
      </c>
      <c r="V83" s="2"/>
      <c r="W83" s="2"/>
      <c r="X83" s="2"/>
      <c r="Y83" s="2"/>
      <c r="Z83" s="2">
        <f t="shared" si="21"/>
        <v>0</v>
      </c>
      <c r="AA83" s="2"/>
      <c r="AB83" s="2"/>
      <c r="AC83" s="2"/>
      <c r="AD83" s="2"/>
      <c r="AE83" s="2">
        <f t="shared" si="22"/>
        <v>0</v>
      </c>
      <c r="AF83" s="11"/>
      <c r="AG83" s="12">
        <f t="shared" si="23"/>
        <v>0</v>
      </c>
      <c r="AH83" s="65" t="s">
        <v>77</v>
      </c>
      <c r="AI83" s="13"/>
      <c r="AJ83" s="11"/>
      <c r="AK83" s="2"/>
      <c r="AL83" s="2"/>
    </row>
    <row r="84" spans="1:38" x14ac:dyDescent="0.25">
      <c r="A84" s="64" t="s">
        <v>245</v>
      </c>
      <c r="B84" s="64" t="s">
        <v>11</v>
      </c>
      <c r="C84" s="65">
        <v>8</v>
      </c>
      <c r="D84" s="66">
        <v>29</v>
      </c>
      <c r="E84" s="66">
        <v>25</v>
      </c>
      <c r="F84" s="85"/>
      <c r="G84" s="2"/>
      <c r="H84" s="2"/>
      <c r="I84" s="2"/>
      <c r="J84">
        <f t="shared" si="19"/>
        <v>0</v>
      </c>
      <c r="O84">
        <f t="shared" si="24"/>
        <v>0</v>
      </c>
      <c r="U84">
        <f t="shared" si="20"/>
        <v>0</v>
      </c>
      <c r="V84" s="2"/>
      <c r="W84" s="2"/>
      <c r="X84" s="2"/>
      <c r="Y84" s="2"/>
      <c r="Z84" s="2">
        <f t="shared" si="21"/>
        <v>0</v>
      </c>
      <c r="AA84" s="2"/>
      <c r="AB84" s="2"/>
      <c r="AC84" s="2"/>
      <c r="AD84" s="2"/>
      <c r="AE84" s="2">
        <f t="shared" si="22"/>
        <v>0</v>
      </c>
      <c r="AF84" s="11"/>
      <c r="AG84" s="12">
        <f t="shared" si="23"/>
        <v>0</v>
      </c>
      <c r="AH84" t="s">
        <v>77</v>
      </c>
      <c r="AI84" s="13"/>
      <c r="AJ84" s="11"/>
      <c r="AK84" s="13"/>
      <c r="AL84" s="13"/>
    </row>
    <row r="85" spans="1:38" x14ac:dyDescent="0.25">
      <c r="A85" s="64" t="s">
        <v>23</v>
      </c>
      <c r="B85" s="64" t="s">
        <v>11</v>
      </c>
      <c r="C85" s="65">
        <v>6</v>
      </c>
      <c r="D85" s="66">
        <v>40</v>
      </c>
      <c r="E85" s="66">
        <v>29</v>
      </c>
      <c r="F85" s="85"/>
      <c r="G85" s="2"/>
      <c r="H85" s="2"/>
      <c r="I85" s="2"/>
      <c r="J85">
        <f t="shared" si="19"/>
        <v>0</v>
      </c>
      <c r="O85">
        <f t="shared" si="24"/>
        <v>0</v>
      </c>
      <c r="U85">
        <f t="shared" si="20"/>
        <v>0</v>
      </c>
      <c r="V85" s="2"/>
      <c r="W85" s="2"/>
      <c r="X85" s="2"/>
      <c r="Y85" s="2"/>
      <c r="Z85" s="2">
        <f t="shared" si="21"/>
        <v>0</v>
      </c>
      <c r="AA85" s="2"/>
      <c r="AB85" s="2"/>
      <c r="AC85" s="2"/>
      <c r="AD85" s="2"/>
      <c r="AE85" s="2">
        <f t="shared" si="22"/>
        <v>0</v>
      </c>
      <c r="AF85" s="11"/>
      <c r="AG85" s="12">
        <f t="shared" si="23"/>
        <v>0</v>
      </c>
      <c r="AH85" s="65" t="s">
        <v>77</v>
      </c>
      <c r="AI85" s="13"/>
      <c r="AJ85" s="11"/>
      <c r="AK85" s="13"/>
      <c r="AL85" s="13"/>
    </row>
    <row r="86" spans="1:38" x14ac:dyDescent="0.25">
      <c r="A86" s="28" t="s">
        <v>56</v>
      </c>
      <c r="B86" s="28" t="s">
        <v>228</v>
      </c>
      <c r="C86" s="29">
        <v>8</v>
      </c>
      <c r="D86" s="66">
        <v>29</v>
      </c>
      <c r="E86" s="66">
        <v>25</v>
      </c>
      <c r="F86" s="85"/>
      <c r="G86" s="2"/>
      <c r="H86" s="2"/>
      <c r="I86" s="2"/>
      <c r="J86">
        <f t="shared" si="19"/>
        <v>0</v>
      </c>
      <c r="O86">
        <f t="shared" si="24"/>
        <v>0</v>
      </c>
      <c r="U86">
        <f t="shared" si="20"/>
        <v>0</v>
      </c>
      <c r="V86" s="2"/>
      <c r="W86" s="2"/>
      <c r="X86" s="2"/>
      <c r="Y86" s="2"/>
      <c r="Z86" s="2">
        <f t="shared" si="21"/>
        <v>0</v>
      </c>
      <c r="AA86" s="2"/>
      <c r="AB86" s="2"/>
      <c r="AC86" s="2"/>
      <c r="AD86" s="2"/>
      <c r="AE86" s="2">
        <f t="shared" si="22"/>
        <v>0</v>
      </c>
      <c r="AF86" s="11"/>
      <c r="AG86" s="12">
        <f t="shared" si="23"/>
        <v>0</v>
      </c>
      <c r="AH86" s="65" t="s">
        <v>77</v>
      </c>
      <c r="AI86" s="13"/>
      <c r="AJ86" s="11"/>
      <c r="AK86" s="2"/>
      <c r="AL86" s="2"/>
    </row>
    <row r="87" spans="1:38" x14ac:dyDescent="0.25">
      <c r="A87" s="64" t="s">
        <v>230</v>
      </c>
      <c r="B87" s="65" t="s">
        <v>368</v>
      </c>
      <c r="C87" s="65">
        <v>8</v>
      </c>
      <c r="D87" s="66">
        <v>29</v>
      </c>
      <c r="E87" s="66">
        <v>25</v>
      </c>
      <c r="F87" s="85"/>
      <c r="G87" s="2"/>
      <c r="H87" s="2"/>
      <c r="I87" s="2"/>
      <c r="J87">
        <f t="shared" si="19"/>
        <v>0</v>
      </c>
      <c r="O87">
        <f t="shared" si="24"/>
        <v>0</v>
      </c>
      <c r="U87">
        <f t="shared" si="20"/>
        <v>0</v>
      </c>
      <c r="V87" s="2"/>
      <c r="W87" s="2"/>
      <c r="X87" s="2"/>
      <c r="Y87" s="2"/>
      <c r="Z87" s="2">
        <f t="shared" si="21"/>
        <v>0</v>
      </c>
      <c r="AA87" s="2"/>
      <c r="AB87" s="2"/>
      <c r="AC87" s="2"/>
      <c r="AD87" s="2"/>
      <c r="AE87" s="2">
        <f t="shared" si="22"/>
        <v>0</v>
      </c>
      <c r="AF87" s="11"/>
      <c r="AG87" s="12">
        <f t="shared" si="23"/>
        <v>0</v>
      </c>
      <c r="AH87" t="s">
        <v>77</v>
      </c>
      <c r="AI87" s="13"/>
      <c r="AJ87" s="11"/>
      <c r="AK87" s="2"/>
      <c r="AL87" s="2"/>
    </row>
    <row r="88" spans="1:38" x14ac:dyDescent="0.25">
      <c r="A88" s="64" t="s">
        <v>369</v>
      </c>
      <c r="B88" s="64" t="s">
        <v>370</v>
      </c>
      <c r="C88" s="65">
        <v>8</v>
      </c>
      <c r="D88" s="66">
        <v>29</v>
      </c>
      <c r="E88" s="66">
        <v>25</v>
      </c>
      <c r="F88" s="85"/>
      <c r="G88" s="2"/>
      <c r="H88" s="2"/>
      <c r="I88" s="2"/>
      <c r="J88">
        <f t="shared" si="19"/>
        <v>0</v>
      </c>
      <c r="O88">
        <f t="shared" si="24"/>
        <v>0</v>
      </c>
      <c r="U88">
        <f t="shared" si="20"/>
        <v>0</v>
      </c>
      <c r="V88" s="2"/>
      <c r="W88" s="2"/>
      <c r="X88" s="2"/>
      <c r="Y88" s="2"/>
      <c r="Z88" s="2">
        <f t="shared" si="21"/>
        <v>0</v>
      </c>
      <c r="AA88" s="2"/>
      <c r="AB88" s="2"/>
      <c r="AC88" s="2"/>
      <c r="AD88" s="2"/>
      <c r="AE88" s="2">
        <f t="shared" si="22"/>
        <v>0</v>
      </c>
      <c r="AF88" s="11"/>
      <c r="AG88" s="12">
        <f t="shared" si="23"/>
        <v>0</v>
      </c>
      <c r="AH88" t="s">
        <v>77</v>
      </c>
      <c r="AI88" s="13"/>
      <c r="AJ88" s="11"/>
      <c r="AK88" s="2"/>
      <c r="AL88" s="2"/>
    </row>
    <row r="89" spans="1:38" x14ac:dyDescent="0.25">
      <c r="A89" s="64" t="s">
        <v>371</v>
      </c>
      <c r="B89" s="64" t="s">
        <v>370</v>
      </c>
      <c r="C89" s="65">
        <v>8</v>
      </c>
      <c r="D89" s="66">
        <v>29</v>
      </c>
      <c r="E89" s="66">
        <v>25</v>
      </c>
      <c r="F89" s="85"/>
      <c r="G89" s="2"/>
      <c r="H89" s="2"/>
      <c r="I89" s="2"/>
      <c r="J89">
        <f t="shared" si="19"/>
        <v>0</v>
      </c>
      <c r="O89">
        <f t="shared" si="24"/>
        <v>0</v>
      </c>
      <c r="U89">
        <f t="shared" si="20"/>
        <v>0</v>
      </c>
      <c r="V89" s="2"/>
      <c r="W89" s="2"/>
      <c r="X89" s="2"/>
      <c r="Y89" s="2"/>
      <c r="Z89" s="2">
        <f t="shared" si="21"/>
        <v>0</v>
      </c>
      <c r="AA89" s="2"/>
      <c r="AB89" s="2"/>
      <c r="AC89" s="2"/>
      <c r="AD89" s="2"/>
      <c r="AE89" s="2">
        <f t="shared" si="22"/>
        <v>0</v>
      </c>
      <c r="AF89" s="11"/>
      <c r="AG89" s="12">
        <f t="shared" si="23"/>
        <v>0</v>
      </c>
      <c r="AH89" t="s">
        <v>77</v>
      </c>
      <c r="AI89" s="13"/>
      <c r="AJ89" s="11"/>
      <c r="AK89" s="13"/>
      <c r="AL89" s="13"/>
    </row>
    <row r="90" spans="1:38" x14ac:dyDescent="0.25">
      <c r="A90" s="64" t="s">
        <v>170</v>
      </c>
      <c r="B90" s="64" t="s">
        <v>171</v>
      </c>
      <c r="C90" s="65">
        <v>7</v>
      </c>
      <c r="D90" s="66">
        <v>34</v>
      </c>
      <c r="E90" s="66">
        <v>27</v>
      </c>
      <c r="F90" s="85"/>
      <c r="G90" s="14"/>
      <c r="H90" s="14"/>
      <c r="J90">
        <f t="shared" si="19"/>
        <v>0</v>
      </c>
      <c r="O90">
        <f t="shared" si="24"/>
        <v>0</v>
      </c>
      <c r="U90">
        <f t="shared" si="20"/>
        <v>0</v>
      </c>
      <c r="V90" s="2"/>
      <c r="W90" s="2"/>
      <c r="X90" s="2"/>
      <c r="Y90" s="2"/>
      <c r="Z90" s="2">
        <f t="shared" si="21"/>
        <v>0</v>
      </c>
      <c r="AA90" s="2"/>
      <c r="AB90" s="2"/>
      <c r="AC90" s="2"/>
      <c r="AD90" s="2"/>
      <c r="AE90" s="2">
        <f t="shared" si="22"/>
        <v>0</v>
      </c>
      <c r="AF90" s="11"/>
      <c r="AG90" s="12">
        <f t="shared" si="23"/>
        <v>0</v>
      </c>
      <c r="AH90" s="65" t="s">
        <v>77</v>
      </c>
      <c r="AI90" s="13"/>
      <c r="AJ90" s="11"/>
      <c r="AK90" s="13"/>
      <c r="AL90" s="13"/>
    </row>
    <row r="91" spans="1:38" x14ac:dyDescent="0.25">
      <c r="A91" s="64" t="s">
        <v>22</v>
      </c>
      <c r="B91" s="64" t="s">
        <v>372</v>
      </c>
      <c r="C91" s="65">
        <v>8</v>
      </c>
      <c r="D91" s="66">
        <v>29</v>
      </c>
      <c r="E91" s="66">
        <v>25</v>
      </c>
      <c r="F91" s="85"/>
      <c r="G91" s="14"/>
      <c r="H91" s="14"/>
      <c r="J91">
        <f t="shared" si="19"/>
        <v>0</v>
      </c>
      <c r="O91">
        <f t="shared" si="24"/>
        <v>0</v>
      </c>
      <c r="U91">
        <f t="shared" si="20"/>
        <v>0</v>
      </c>
      <c r="V91" s="2"/>
      <c r="W91" s="2"/>
      <c r="X91" s="2"/>
      <c r="Y91" s="2"/>
      <c r="Z91" s="2">
        <f t="shared" si="21"/>
        <v>0</v>
      </c>
      <c r="AA91" s="2"/>
      <c r="AB91" s="2"/>
      <c r="AC91" s="2"/>
      <c r="AD91" s="2"/>
      <c r="AE91" s="2">
        <f t="shared" si="22"/>
        <v>0</v>
      </c>
      <c r="AF91" s="11"/>
      <c r="AG91" s="12">
        <f t="shared" si="23"/>
        <v>0</v>
      </c>
      <c r="AH91" t="s">
        <v>77</v>
      </c>
      <c r="AI91" s="13"/>
      <c r="AJ91" s="11"/>
      <c r="AK91" s="11"/>
      <c r="AL91" s="13"/>
    </row>
    <row r="92" spans="1:38" x14ac:dyDescent="0.25">
      <c r="A92" s="64" t="s">
        <v>9</v>
      </c>
      <c r="B92" s="64" t="s">
        <v>94</v>
      </c>
      <c r="C92" s="65">
        <v>7</v>
      </c>
      <c r="D92" s="66">
        <v>34</v>
      </c>
      <c r="E92" s="66">
        <v>27</v>
      </c>
      <c r="F92" s="85"/>
      <c r="G92" s="2"/>
      <c r="H92" s="2">
        <v>75603</v>
      </c>
      <c r="I92" s="2"/>
      <c r="J92">
        <f t="shared" si="19"/>
        <v>1</v>
      </c>
      <c r="O92">
        <f t="shared" si="24"/>
        <v>0</v>
      </c>
      <c r="U92">
        <f t="shared" si="20"/>
        <v>0</v>
      </c>
      <c r="V92" s="2"/>
      <c r="W92" s="2"/>
      <c r="X92" s="2"/>
      <c r="Y92" s="2"/>
      <c r="Z92" s="2">
        <f t="shared" si="21"/>
        <v>0</v>
      </c>
      <c r="AA92" s="2"/>
      <c r="AB92" s="2"/>
      <c r="AC92" s="2"/>
      <c r="AD92" s="2"/>
      <c r="AE92" s="2">
        <f t="shared" si="22"/>
        <v>0</v>
      </c>
      <c r="AF92" s="11"/>
      <c r="AG92" s="12">
        <f t="shared" si="23"/>
        <v>50</v>
      </c>
      <c r="AH92" t="s">
        <v>77</v>
      </c>
      <c r="AI92" s="13"/>
      <c r="AJ92" s="11"/>
      <c r="AK92" s="13"/>
      <c r="AL92" s="13"/>
    </row>
    <row r="93" spans="1:38" x14ac:dyDescent="0.25">
      <c r="A93" s="64" t="s">
        <v>208</v>
      </c>
      <c r="B93" s="64" t="s">
        <v>209</v>
      </c>
      <c r="C93" s="65">
        <v>8</v>
      </c>
      <c r="D93" s="66">
        <v>29</v>
      </c>
      <c r="E93" s="66">
        <v>25</v>
      </c>
      <c r="F93" s="85"/>
      <c r="J93">
        <f t="shared" si="19"/>
        <v>0</v>
      </c>
      <c r="O93">
        <f t="shared" si="24"/>
        <v>0</v>
      </c>
      <c r="U93">
        <f t="shared" si="20"/>
        <v>0</v>
      </c>
      <c r="V93" s="2"/>
      <c r="W93" s="2"/>
      <c r="X93" s="2"/>
      <c r="Y93" s="2"/>
      <c r="Z93" s="2">
        <f t="shared" si="21"/>
        <v>0</v>
      </c>
      <c r="AA93" s="2"/>
      <c r="AB93" s="2"/>
      <c r="AC93" s="2"/>
      <c r="AD93" s="2"/>
      <c r="AE93" s="2">
        <f t="shared" si="22"/>
        <v>0</v>
      </c>
      <c r="AF93" s="11"/>
      <c r="AG93" s="12">
        <f t="shared" si="23"/>
        <v>0</v>
      </c>
      <c r="AH93" s="65" t="s">
        <v>77</v>
      </c>
      <c r="AI93" s="13"/>
      <c r="AJ93" s="11"/>
      <c r="AK93" s="2"/>
      <c r="AL93" s="2"/>
    </row>
    <row r="94" spans="1:38" x14ac:dyDescent="0.25">
      <c r="A94" s="64" t="s">
        <v>172</v>
      </c>
      <c r="B94" s="64" t="s">
        <v>173</v>
      </c>
      <c r="C94" s="65">
        <v>8</v>
      </c>
      <c r="D94" s="66">
        <v>29</v>
      </c>
      <c r="E94" s="66">
        <v>25</v>
      </c>
      <c r="F94" s="85"/>
      <c r="G94" s="29"/>
      <c r="H94" s="29"/>
      <c r="I94" s="29"/>
      <c r="J94">
        <f t="shared" si="19"/>
        <v>0</v>
      </c>
      <c r="O94">
        <f t="shared" si="24"/>
        <v>0</v>
      </c>
      <c r="U94">
        <f t="shared" si="20"/>
        <v>0</v>
      </c>
      <c r="V94" s="2"/>
      <c r="W94" s="2"/>
      <c r="X94" s="2"/>
      <c r="Y94" s="2"/>
      <c r="Z94" s="2">
        <f t="shared" si="21"/>
        <v>0</v>
      </c>
      <c r="AA94" s="2"/>
      <c r="AB94" s="2"/>
      <c r="AC94" s="2"/>
      <c r="AD94" s="2"/>
      <c r="AE94" s="2">
        <f t="shared" si="22"/>
        <v>0</v>
      </c>
      <c r="AF94" s="11"/>
      <c r="AG94" s="12">
        <f t="shared" si="23"/>
        <v>0</v>
      </c>
      <c r="AH94" s="65" t="s">
        <v>77</v>
      </c>
      <c r="AI94" s="13"/>
      <c r="AJ94" s="11"/>
      <c r="AK94" s="2"/>
      <c r="AL94" s="2"/>
    </row>
    <row r="95" spans="1:38" x14ac:dyDescent="0.25">
      <c r="A95" s="64" t="s">
        <v>89</v>
      </c>
      <c r="B95" s="64" t="s">
        <v>90</v>
      </c>
      <c r="C95" s="65">
        <v>8</v>
      </c>
      <c r="D95" s="66">
        <v>29</v>
      </c>
      <c r="E95" s="66">
        <v>25</v>
      </c>
      <c r="F95" s="85"/>
      <c r="J95">
        <f t="shared" si="19"/>
        <v>0</v>
      </c>
      <c r="O95">
        <f t="shared" si="24"/>
        <v>0</v>
      </c>
      <c r="U95">
        <f t="shared" ref="U95" si="34">COUNT(Q95:T95)</f>
        <v>0</v>
      </c>
      <c r="V95" s="2"/>
      <c r="W95" s="2"/>
      <c r="X95" s="2"/>
      <c r="Y95" s="2"/>
      <c r="Z95" s="2">
        <f t="shared" ref="Z95" si="35">COUNT(V95:Y95)</f>
        <v>0</v>
      </c>
      <c r="AA95" s="2"/>
      <c r="AB95" s="2"/>
      <c r="AC95" s="2"/>
      <c r="AD95" s="2"/>
      <c r="AE95" s="2">
        <f t="shared" si="22"/>
        <v>0</v>
      </c>
      <c r="AF95" s="11"/>
      <c r="AG95" s="12">
        <f t="shared" si="23"/>
        <v>0</v>
      </c>
      <c r="AH95" s="65" t="s">
        <v>77</v>
      </c>
      <c r="AI95" s="13"/>
      <c r="AJ95" s="11"/>
      <c r="AK95" s="2"/>
      <c r="AL95" s="2"/>
    </row>
    <row r="96" spans="1:38" x14ac:dyDescent="0.25">
      <c r="A96" s="64" t="s">
        <v>52</v>
      </c>
      <c r="B96" s="64" t="s">
        <v>53</v>
      </c>
      <c r="C96" s="65">
        <v>6</v>
      </c>
      <c r="D96" s="66">
        <v>40</v>
      </c>
      <c r="E96" s="66">
        <v>29</v>
      </c>
      <c r="F96" s="85"/>
      <c r="J96">
        <f t="shared" si="19"/>
        <v>0</v>
      </c>
      <c r="O96">
        <f t="shared" si="24"/>
        <v>0</v>
      </c>
      <c r="U96">
        <f t="shared" ref="U96" si="36">COUNT(Q96:T96)</f>
        <v>0</v>
      </c>
      <c r="V96" s="2"/>
      <c r="W96" s="2"/>
      <c r="X96" s="2"/>
      <c r="Y96" s="2"/>
      <c r="Z96" s="2">
        <f t="shared" ref="Z96" si="37">COUNT(V96:Y96)</f>
        <v>0</v>
      </c>
      <c r="AA96" s="2"/>
      <c r="AB96" s="2"/>
      <c r="AC96" s="2"/>
      <c r="AD96" s="2"/>
      <c r="AE96" s="2">
        <f t="shared" si="22"/>
        <v>0</v>
      </c>
      <c r="AF96" s="11"/>
      <c r="AG96" s="12">
        <f t="shared" si="23"/>
        <v>0</v>
      </c>
      <c r="AH96" s="65" t="s">
        <v>77</v>
      </c>
      <c r="AI96" s="13"/>
      <c r="AJ96" s="11"/>
      <c r="AK96" s="2"/>
      <c r="AL96" s="2"/>
    </row>
    <row r="97" spans="1:39" x14ac:dyDescent="0.25">
      <c r="A97" s="64" t="s">
        <v>29</v>
      </c>
      <c r="B97" s="64" t="s">
        <v>187</v>
      </c>
      <c r="C97" s="65">
        <v>7</v>
      </c>
      <c r="D97" s="66">
        <v>34</v>
      </c>
      <c r="E97" s="66">
        <v>27</v>
      </c>
      <c r="F97" s="85">
        <v>75352</v>
      </c>
      <c r="G97" s="2">
        <v>75503</v>
      </c>
      <c r="H97" s="2"/>
      <c r="I97" s="2"/>
      <c r="J97">
        <f t="shared" si="19"/>
        <v>2</v>
      </c>
      <c r="O97">
        <f t="shared" si="24"/>
        <v>0</v>
      </c>
      <c r="U97">
        <f t="shared" si="20"/>
        <v>0</v>
      </c>
      <c r="V97" s="2">
        <v>75202</v>
      </c>
      <c r="W97" s="2">
        <v>7523</v>
      </c>
      <c r="X97" s="2"/>
      <c r="Y97" s="2"/>
      <c r="Z97" s="2">
        <f t="shared" si="21"/>
        <v>2</v>
      </c>
      <c r="AA97" s="2"/>
      <c r="AB97" s="2"/>
      <c r="AC97" s="2"/>
      <c r="AD97" s="2"/>
      <c r="AE97" s="2">
        <f t="shared" si="22"/>
        <v>0</v>
      </c>
      <c r="AF97" s="11"/>
      <c r="AG97" s="12">
        <f t="shared" si="23"/>
        <v>154</v>
      </c>
      <c r="AH97" s="65" t="s">
        <v>77</v>
      </c>
      <c r="AI97" s="13">
        <v>43622</v>
      </c>
      <c r="AJ97" s="11"/>
      <c r="AK97" s="11"/>
      <c r="AL97" s="11"/>
    </row>
    <row r="98" spans="1:39" x14ac:dyDescent="0.25">
      <c r="A98" s="64" t="s">
        <v>373</v>
      </c>
      <c r="B98" s="64" t="s">
        <v>374</v>
      </c>
      <c r="C98" s="65">
        <v>8</v>
      </c>
      <c r="D98" s="66">
        <v>29</v>
      </c>
      <c r="E98" s="66">
        <v>25</v>
      </c>
      <c r="F98" s="85"/>
      <c r="G98" s="2"/>
      <c r="H98" s="2"/>
      <c r="I98" s="2"/>
      <c r="J98">
        <f t="shared" si="19"/>
        <v>0</v>
      </c>
      <c r="O98">
        <f t="shared" si="24"/>
        <v>0</v>
      </c>
      <c r="U98">
        <f t="shared" si="20"/>
        <v>0</v>
      </c>
      <c r="V98" s="2"/>
      <c r="W98" s="2"/>
      <c r="X98" s="2"/>
      <c r="Y98" s="2"/>
      <c r="Z98" s="2">
        <f t="shared" si="21"/>
        <v>0</v>
      </c>
      <c r="AA98" s="2"/>
      <c r="AB98" s="2"/>
      <c r="AC98" s="2"/>
      <c r="AD98" s="2"/>
      <c r="AE98" s="2">
        <f t="shared" si="22"/>
        <v>0</v>
      </c>
      <c r="AF98" s="11"/>
      <c r="AG98" s="12">
        <f t="shared" si="23"/>
        <v>0</v>
      </c>
      <c r="AH98" t="s">
        <v>129</v>
      </c>
      <c r="AI98" s="13"/>
      <c r="AJ98" s="11"/>
      <c r="AK98" s="11"/>
      <c r="AL98" s="11"/>
    </row>
    <row r="99" spans="1:39" x14ac:dyDescent="0.25">
      <c r="A99" s="64" t="s">
        <v>153</v>
      </c>
      <c r="B99" s="64" t="s">
        <v>135</v>
      </c>
      <c r="C99" s="65">
        <v>8</v>
      </c>
      <c r="D99" s="66">
        <v>29</v>
      </c>
      <c r="E99" s="66">
        <v>25</v>
      </c>
      <c r="F99" s="85"/>
      <c r="G99" s="28"/>
      <c r="H99" s="28"/>
      <c r="I99" s="2"/>
      <c r="J99">
        <f t="shared" si="19"/>
        <v>0</v>
      </c>
      <c r="O99">
        <f t="shared" si="24"/>
        <v>0</v>
      </c>
      <c r="U99">
        <f t="shared" si="20"/>
        <v>0</v>
      </c>
      <c r="V99" s="2"/>
      <c r="W99" s="2"/>
      <c r="X99" s="2"/>
      <c r="Y99" s="2"/>
      <c r="Z99" s="2">
        <f t="shared" si="21"/>
        <v>0</v>
      </c>
      <c r="AA99" s="2"/>
      <c r="AB99" s="2"/>
      <c r="AC99" s="2"/>
      <c r="AD99" s="2"/>
      <c r="AE99" s="2">
        <f t="shared" si="22"/>
        <v>0</v>
      </c>
      <c r="AF99" s="11"/>
      <c r="AG99" s="12">
        <f t="shared" si="23"/>
        <v>0</v>
      </c>
      <c r="AH99" t="s">
        <v>77</v>
      </c>
      <c r="AI99" s="13"/>
      <c r="AJ99" s="11"/>
      <c r="AK99" s="2"/>
      <c r="AL99" s="2"/>
    </row>
    <row r="100" spans="1:39" x14ac:dyDescent="0.25">
      <c r="A100" s="64" t="s">
        <v>58</v>
      </c>
      <c r="B100" s="64" t="s">
        <v>135</v>
      </c>
      <c r="C100" s="65">
        <v>8</v>
      </c>
      <c r="D100" s="66">
        <v>29</v>
      </c>
      <c r="E100" s="66">
        <v>25</v>
      </c>
      <c r="F100" s="85"/>
      <c r="J100">
        <f t="shared" si="19"/>
        <v>0</v>
      </c>
      <c r="O100">
        <f t="shared" si="24"/>
        <v>0</v>
      </c>
      <c r="U100">
        <f t="shared" si="20"/>
        <v>0</v>
      </c>
      <c r="V100" s="2"/>
      <c r="W100" s="2"/>
      <c r="X100" s="2"/>
      <c r="Y100" s="2"/>
      <c r="Z100" s="2">
        <f t="shared" si="21"/>
        <v>0</v>
      </c>
      <c r="AA100" s="2"/>
      <c r="AB100" s="2"/>
      <c r="AC100" s="2"/>
      <c r="AD100" s="2"/>
      <c r="AE100" s="2">
        <f t="shared" si="22"/>
        <v>0</v>
      </c>
      <c r="AF100" s="11"/>
      <c r="AG100" s="12">
        <f t="shared" si="23"/>
        <v>0</v>
      </c>
      <c r="AH100" s="65" t="s">
        <v>77</v>
      </c>
      <c r="AI100" s="57"/>
      <c r="AJ100" s="11"/>
      <c r="AK100" s="2"/>
      <c r="AL100" s="2"/>
    </row>
    <row r="101" spans="1:39" x14ac:dyDescent="0.25">
      <c r="A101" s="64" t="s">
        <v>37</v>
      </c>
      <c r="B101" s="64" t="s">
        <v>38</v>
      </c>
      <c r="C101" s="65">
        <v>6</v>
      </c>
      <c r="D101" s="66">
        <v>40</v>
      </c>
      <c r="E101" s="66">
        <v>29</v>
      </c>
      <c r="F101" s="85"/>
      <c r="H101" s="2"/>
      <c r="I101" s="2"/>
      <c r="J101">
        <f t="shared" si="19"/>
        <v>0</v>
      </c>
      <c r="O101">
        <f t="shared" si="24"/>
        <v>0</v>
      </c>
      <c r="U101">
        <f t="shared" si="20"/>
        <v>0</v>
      </c>
      <c r="V101" s="2"/>
      <c r="W101" s="2"/>
      <c r="X101" s="2"/>
      <c r="Y101" s="2"/>
      <c r="Z101" s="2">
        <f t="shared" si="21"/>
        <v>0</v>
      </c>
      <c r="AA101" s="2"/>
      <c r="AB101" s="2"/>
      <c r="AC101" s="2"/>
      <c r="AD101" s="2"/>
      <c r="AE101" s="2">
        <f t="shared" si="22"/>
        <v>0</v>
      </c>
      <c r="AF101" s="11"/>
      <c r="AG101" s="12">
        <f t="shared" si="23"/>
        <v>0</v>
      </c>
      <c r="AH101" s="65" t="s">
        <v>77</v>
      </c>
      <c r="AI101" s="57"/>
      <c r="AJ101" s="11"/>
      <c r="AK101" s="11"/>
      <c r="AL101" s="11"/>
    </row>
    <row r="102" spans="1:39" x14ac:dyDescent="0.25">
      <c r="A102" s="64" t="s">
        <v>154</v>
      </c>
      <c r="B102" s="64" t="s">
        <v>82</v>
      </c>
      <c r="C102" s="65">
        <v>7</v>
      </c>
      <c r="D102" s="66">
        <v>34</v>
      </c>
      <c r="E102" s="66">
        <v>27</v>
      </c>
      <c r="F102" s="85"/>
      <c r="G102" s="29"/>
      <c r="H102" s="2"/>
      <c r="I102" s="2"/>
      <c r="J102">
        <f t="shared" si="19"/>
        <v>0</v>
      </c>
      <c r="O102">
        <f t="shared" si="24"/>
        <v>0</v>
      </c>
      <c r="U102">
        <f t="shared" si="20"/>
        <v>0</v>
      </c>
      <c r="V102" s="2"/>
      <c r="W102" s="2"/>
      <c r="X102" s="2"/>
      <c r="Y102" s="2"/>
      <c r="Z102" s="2">
        <f t="shared" ref="Z102" si="38">COUNT(V102:Y102)</f>
        <v>0</v>
      </c>
      <c r="AA102" s="2"/>
      <c r="AB102" s="2"/>
      <c r="AC102" s="2"/>
      <c r="AD102" s="2"/>
      <c r="AE102" s="2">
        <f t="shared" si="22"/>
        <v>0</v>
      </c>
      <c r="AF102" s="11"/>
      <c r="AG102" s="12">
        <f t="shared" si="23"/>
        <v>0</v>
      </c>
      <c r="AH102" s="69" t="s">
        <v>129</v>
      </c>
      <c r="AI102" s="57"/>
      <c r="AJ102" s="11"/>
      <c r="AK102" s="11">
        <v>0</v>
      </c>
      <c r="AL102" s="11"/>
    </row>
    <row r="103" spans="1:39" x14ac:dyDescent="0.25">
      <c r="A103" s="64" t="s">
        <v>246</v>
      </c>
      <c r="B103" s="64" t="s">
        <v>247</v>
      </c>
      <c r="C103" s="65">
        <v>8</v>
      </c>
      <c r="D103" s="66">
        <v>29</v>
      </c>
      <c r="E103" s="66">
        <v>25</v>
      </c>
      <c r="F103" s="85"/>
      <c r="H103" s="2"/>
      <c r="I103" s="2"/>
      <c r="J103">
        <f t="shared" si="19"/>
        <v>0</v>
      </c>
      <c r="O103">
        <f t="shared" si="24"/>
        <v>0</v>
      </c>
      <c r="U103">
        <f t="shared" si="20"/>
        <v>0</v>
      </c>
      <c r="V103" s="2"/>
      <c r="W103" s="2"/>
      <c r="X103" s="2"/>
      <c r="Y103" s="2"/>
      <c r="Z103" s="2">
        <f t="shared" si="21"/>
        <v>0</v>
      </c>
      <c r="AA103" s="2"/>
      <c r="AB103" s="2"/>
      <c r="AC103" s="2"/>
      <c r="AD103" s="2"/>
      <c r="AE103" s="2">
        <f t="shared" si="22"/>
        <v>0</v>
      </c>
      <c r="AF103" s="11"/>
      <c r="AG103" s="12">
        <f t="shared" ref="AG103:AG135" si="39">+(J103*$AO$9)+(O103*$AO$10)+(P103*$AO$11)+(U103*D103)+(Z103*E103)+(AE103*$AO$11)+(K103*25)</f>
        <v>0</v>
      </c>
      <c r="AH103" s="1" t="s">
        <v>77</v>
      </c>
      <c r="AI103" s="1"/>
      <c r="AJ103" s="11"/>
      <c r="AK103" s="13"/>
      <c r="AL103" s="13"/>
    </row>
    <row r="104" spans="1:39" x14ac:dyDescent="0.25">
      <c r="A104" s="2" t="s">
        <v>33</v>
      </c>
      <c r="B104" s="2" t="s">
        <v>188</v>
      </c>
      <c r="C104">
        <v>6</v>
      </c>
      <c r="D104" s="5">
        <v>40</v>
      </c>
      <c r="E104" s="68">
        <v>29</v>
      </c>
      <c r="F104" s="89"/>
      <c r="G104" s="2"/>
      <c r="H104" s="2"/>
      <c r="J104">
        <f t="shared" si="19"/>
        <v>0</v>
      </c>
      <c r="O104">
        <f t="shared" si="24"/>
        <v>0</v>
      </c>
      <c r="U104">
        <f t="shared" si="20"/>
        <v>0</v>
      </c>
      <c r="V104" s="2"/>
      <c r="W104" s="2"/>
      <c r="X104" s="2"/>
      <c r="Y104" s="2"/>
      <c r="Z104" s="2">
        <f t="shared" si="21"/>
        <v>0</v>
      </c>
      <c r="AA104" s="2"/>
      <c r="AB104" s="2"/>
      <c r="AC104" s="2"/>
      <c r="AD104" s="2"/>
      <c r="AE104" s="2">
        <f t="shared" si="22"/>
        <v>0</v>
      </c>
      <c r="AF104" s="11"/>
      <c r="AG104" s="12">
        <f t="shared" si="39"/>
        <v>0</v>
      </c>
      <c r="AH104" s="65" t="s">
        <v>77</v>
      </c>
      <c r="AI104" s="1"/>
      <c r="AJ104" s="11"/>
      <c r="AK104" s="2"/>
      <c r="AL104" s="2"/>
    </row>
    <row r="105" spans="1:39" x14ac:dyDescent="0.25">
      <c r="A105" s="64" t="s">
        <v>375</v>
      </c>
      <c r="B105" s="64" t="s">
        <v>376</v>
      </c>
      <c r="C105" s="65">
        <v>8</v>
      </c>
      <c r="D105" s="66">
        <v>29</v>
      </c>
      <c r="E105" s="66">
        <v>25</v>
      </c>
      <c r="F105" s="85"/>
      <c r="H105" s="2"/>
      <c r="I105" s="2"/>
      <c r="J105">
        <f t="shared" si="19"/>
        <v>0</v>
      </c>
      <c r="O105">
        <f t="shared" si="24"/>
        <v>0</v>
      </c>
      <c r="U105">
        <f t="shared" si="20"/>
        <v>0</v>
      </c>
      <c r="V105" s="2"/>
      <c r="W105" s="2"/>
      <c r="X105" s="2"/>
      <c r="Y105" s="2"/>
      <c r="Z105" s="2">
        <f t="shared" si="21"/>
        <v>0</v>
      </c>
      <c r="AA105" s="2"/>
      <c r="AB105" s="2"/>
      <c r="AC105" s="2"/>
      <c r="AD105" s="2"/>
      <c r="AE105" s="2">
        <f t="shared" si="22"/>
        <v>0</v>
      </c>
      <c r="AF105" s="11"/>
      <c r="AG105" s="12">
        <f t="shared" si="39"/>
        <v>0</v>
      </c>
      <c r="AH105" t="s">
        <v>77</v>
      </c>
      <c r="AI105" s="13"/>
      <c r="AJ105" s="11"/>
      <c r="AK105" s="2"/>
      <c r="AL105" s="2"/>
    </row>
    <row r="106" spans="1:39" x14ac:dyDescent="0.25">
      <c r="A106" s="64" t="s">
        <v>49</v>
      </c>
      <c r="B106" s="64" t="s">
        <v>136</v>
      </c>
      <c r="C106" s="65">
        <v>6</v>
      </c>
      <c r="D106" s="66">
        <v>40</v>
      </c>
      <c r="E106" s="66">
        <v>29</v>
      </c>
      <c r="F106" s="85"/>
      <c r="J106">
        <f t="shared" si="19"/>
        <v>0</v>
      </c>
      <c r="O106">
        <f t="shared" si="24"/>
        <v>0</v>
      </c>
      <c r="U106">
        <f t="shared" si="20"/>
        <v>0</v>
      </c>
      <c r="V106" s="2"/>
      <c r="W106" s="2"/>
      <c r="X106" s="2"/>
      <c r="Y106" s="2"/>
      <c r="Z106" s="2">
        <f t="shared" si="21"/>
        <v>0</v>
      </c>
      <c r="AA106" s="2"/>
      <c r="AB106" s="2"/>
      <c r="AC106" s="2"/>
      <c r="AD106" s="2"/>
      <c r="AE106" s="2">
        <f t="shared" si="22"/>
        <v>0</v>
      </c>
      <c r="AF106" s="11"/>
      <c r="AG106" s="12">
        <f t="shared" si="39"/>
        <v>0</v>
      </c>
      <c r="AH106" s="65" t="s">
        <v>77</v>
      </c>
      <c r="AI106" s="13"/>
      <c r="AJ106" s="57"/>
      <c r="AK106" s="11"/>
      <c r="AL106" s="11"/>
      <c r="AM106" s="5"/>
    </row>
    <row r="107" spans="1:39" x14ac:dyDescent="0.25">
      <c r="A107" s="64" t="s">
        <v>280</v>
      </c>
      <c r="B107" s="64" t="s">
        <v>281</v>
      </c>
      <c r="C107" s="65">
        <v>8</v>
      </c>
      <c r="D107" s="66">
        <v>29</v>
      </c>
      <c r="E107" s="66">
        <v>25</v>
      </c>
      <c r="F107" s="85"/>
      <c r="J107">
        <f t="shared" si="19"/>
        <v>0</v>
      </c>
      <c r="O107">
        <f t="shared" si="24"/>
        <v>0</v>
      </c>
      <c r="U107">
        <f t="shared" si="20"/>
        <v>0</v>
      </c>
      <c r="V107" s="2"/>
      <c r="W107" s="2"/>
      <c r="X107" s="2"/>
      <c r="Y107" s="2"/>
      <c r="Z107" s="2">
        <f t="shared" si="21"/>
        <v>0</v>
      </c>
      <c r="AA107" s="2"/>
      <c r="AB107" s="2"/>
      <c r="AC107" s="2"/>
      <c r="AD107" s="2"/>
      <c r="AE107" s="2">
        <f t="shared" si="22"/>
        <v>0</v>
      </c>
      <c r="AF107" s="11"/>
      <c r="AG107" s="12">
        <f t="shared" si="39"/>
        <v>0</v>
      </c>
      <c r="AH107" t="s">
        <v>77</v>
      </c>
      <c r="AI107" s="13"/>
      <c r="AJ107" s="11"/>
      <c r="AK107" s="2"/>
      <c r="AL107" s="2"/>
    </row>
    <row r="108" spans="1:39" x14ac:dyDescent="0.25">
      <c r="A108" s="64" t="s">
        <v>95</v>
      </c>
      <c r="B108" s="64" t="s">
        <v>96</v>
      </c>
      <c r="C108" s="65">
        <v>6</v>
      </c>
      <c r="D108" s="66">
        <v>40</v>
      </c>
      <c r="E108" s="66">
        <v>29</v>
      </c>
      <c r="F108" s="85"/>
      <c r="H108" s="2"/>
      <c r="I108" s="2"/>
      <c r="J108">
        <f t="shared" si="19"/>
        <v>0</v>
      </c>
      <c r="L108">
        <v>2</v>
      </c>
      <c r="O108">
        <f t="shared" si="24"/>
        <v>2</v>
      </c>
      <c r="U108">
        <f t="shared" si="20"/>
        <v>0</v>
      </c>
      <c r="V108" s="2"/>
      <c r="W108" s="2"/>
      <c r="X108" s="2"/>
      <c r="Y108" s="2"/>
      <c r="Z108" s="2">
        <f t="shared" si="21"/>
        <v>0</v>
      </c>
      <c r="AA108" s="2"/>
      <c r="AB108" s="2"/>
      <c r="AC108" s="2"/>
      <c r="AD108" s="2"/>
      <c r="AE108" s="2">
        <f t="shared" si="22"/>
        <v>0</v>
      </c>
      <c r="AF108" s="11"/>
      <c r="AG108" s="12">
        <f t="shared" si="39"/>
        <v>60</v>
      </c>
      <c r="AH108" s="65" t="s">
        <v>77</v>
      </c>
      <c r="AI108" s="13">
        <v>43622</v>
      </c>
      <c r="AJ108" s="11"/>
      <c r="AK108" s="2"/>
      <c r="AL108" s="2"/>
    </row>
    <row r="109" spans="1:39" x14ac:dyDescent="0.25">
      <c r="A109" s="64" t="s">
        <v>18</v>
      </c>
      <c r="B109" s="64" t="s">
        <v>21</v>
      </c>
      <c r="C109" s="65">
        <v>8</v>
      </c>
      <c r="D109" s="66">
        <v>29</v>
      </c>
      <c r="E109" s="66">
        <v>25</v>
      </c>
      <c r="F109" s="85"/>
      <c r="J109">
        <f t="shared" si="19"/>
        <v>0</v>
      </c>
      <c r="O109">
        <f t="shared" si="24"/>
        <v>0</v>
      </c>
      <c r="U109">
        <f t="shared" ref="U109:U143" si="40">COUNT(Q109:T109)</f>
        <v>0</v>
      </c>
      <c r="V109" s="2"/>
      <c r="W109" s="2"/>
      <c r="X109" s="2"/>
      <c r="Y109" s="2"/>
      <c r="Z109" s="2">
        <f t="shared" ref="Z109:Z143" si="41">COUNT(V109:Y109)</f>
        <v>0</v>
      </c>
      <c r="AA109" s="2"/>
      <c r="AB109" s="2"/>
      <c r="AC109" s="2"/>
      <c r="AD109" s="2"/>
      <c r="AE109" s="2">
        <f t="shared" si="22"/>
        <v>0</v>
      </c>
      <c r="AF109" s="11"/>
      <c r="AG109" s="12">
        <f t="shared" si="39"/>
        <v>0</v>
      </c>
      <c r="AH109" s="65" t="s">
        <v>77</v>
      </c>
      <c r="AI109" s="13"/>
      <c r="AJ109" s="11"/>
      <c r="AK109" s="57"/>
      <c r="AL109" s="57"/>
    </row>
    <row r="110" spans="1:39" x14ac:dyDescent="0.25">
      <c r="A110" s="28" t="s">
        <v>210</v>
      </c>
      <c r="B110" s="28" t="s">
        <v>211</v>
      </c>
      <c r="C110" s="29">
        <v>8</v>
      </c>
      <c r="D110" s="66">
        <v>29</v>
      </c>
      <c r="E110" s="66">
        <v>25</v>
      </c>
      <c r="F110" s="85"/>
      <c r="I110" s="2"/>
      <c r="J110">
        <f t="shared" si="19"/>
        <v>0</v>
      </c>
      <c r="O110">
        <f t="shared" si="24"/>
        <v>0</v>
      </c>
      <c r="U110">
        <f t="shared" ref="U110" si="42">COUNT(Q110:T110)</f>
        <v>0</v>
      </c>
      <c r="V110" s="2"/>
      <c r="W110" s="2"/>
      <c r="X110" s="2"/>
      <c r="Y110" s="2"/>
      <c r="Z110" s="2">
        <f t="shared" ref="Z110" si="43">COUNT(V110:Y110)</f>
        <v>0</v>
      </c>
      <c r="AA110" s="2"/>
      <c r="AB110" s="2"/>
      <c r="AC110" s="2"/>
      <c r="AD110" s="2"/>
      <c r="AE110" s="2">
        <f t="shared" ref="AE110" si="44">COUNT(AA110:AD110)</f>
        <v>0</v>
      </c>
      <c r="AF110" s="11"/>
      <c r="AG110" s="12">
        <f t="shared" ref="AG110" si="45">+(J110*$AO$9)+(O110*$AO$10)+(P110*$AO$11)+(U110*D110)+(Z110*E110)+(AE110*$AO$11)+(K110*25)</f>
        <v>0</v>
      </c>
      <c r="AH110" s="65" t="s">
        <v>77</v>
      </c>
      <c r="AI110" s="13"/>
      <c r="AJ110" s="11"/>
      <c r="AK110" s="11"/>
      <c r="AL110" s="57"/>
    </row>
    <row r="111" spans="1:39" x14ac:dyDescent="0.25">
      <c r="A111" s="64" t="s">
        <v>212</v>
      </c>
      <c r="B111" s="64" t="s">
        <v>213</v>
      </c>
      <c r="C111" s="65">
        <v>8</v>
      </c>
      <c r="D111" s="66">
        <v>29</v>
      </c>
      <c r="E111" s="66">
        <v>25</v>
      </c>
      <c r="F111" s="85"/>
      <c r="G111" s="2"/>
      <c r="H111" s="2"/>
      <c r="I111" s="2"/>
      <c r="J111">
        <f t="shared" si="19"/>
        <v>0</v>
      </c>
      <c r="O111">
        <f t="shared" si="24"/>
        <v>0</v>
      </c>
      <c r="U111">
        <f t="shared" si="40"/>
        <v>0</v>
      </c>
      <c r="V111" s="2"/>
      <c r="W111" s="2"/>
      <c r="X111" s="2"/>
      <c r="Y111" s="2"/>
      <c r="Z111" s="2">
        <f t="shared" si="41"/>
        <v>0</v>
      </c>
      <c r="AA111" s="2"/>
      <c r="AB111" s="2"/>
      <c r="AC111" s="2"/>
      <c r="AD111" s="2"/>
      <c r="AE111" s="2">
        <f t="shared" si="22"/>
        <v>0</v>
      </c>
      <c r="AF111" s="11"/>
      <c r="AG111" s="12">
        <f t="shared" si="39"/>
        <v>0</v>
      </c>
      <c r="AH111" s="65" t="s">
        <v>77</v>
      </c>
      <c r="AI111" s="13"/>
      <c r="AJ111" s="11"/>
      <c r="AK111" s="14"/>
      <c r="AL111" s="14"/>
    </row>
    <row r="112" spans="1:39" x14ac:dyDescent="0.25">
      <c r="A112" s="64" t="s">
        <v>377</v>
      </c>
      <c r="B112" s="64" t="s">
        <v>378</v>
      </c>
      <c r="C112" s="65">
        <v>8</v>
      </c>
      <c r="D112" s="66">
        <v>29</v>
      </c>
      <c r="E112" s="66">
        <v>25</v>
      </c>
      <c r="F112" s="85"/>
      <c r="G112" s="2"/>
      <c r="H112" s="2"/>
      <c r="I112" s="2"/>
      <c r="J112">
        <f t="shared" si="19"/>
        <v>0</v>
      </c>
      <c r="O112">
        <f t="shared" si="24"/>
        <v>0</v>
      </c>
      <c r="U112">
        <f t="shared" si="40"/>
        <v>0</v>
      </c>
      <c r="V112" s="2"/>
      <c r="W112" s="2"/>
      <c r="X112" s="2"/>
      <c r="Y112" s="2"/>
      <c r="Z112" s="2">
        <f t="shared" si="41"/>
        <v>0</v>
      </c>
      <c r="AA112" s="2"/>
      <c r="AB112" s="2"/>
      <c r="AC112" s="2"/>
      <c r="AD112" s="2"/>
      <c r="AE112" s="2">
        <f t="shared" si="22"/>
        <v>0</v>
      </c>
      <c r="AF112" s="11"/>
      <c r="AG112" s="12">
        <f t="shared" si="39"/>
        <v>0</v>
      </c>
      <c r="AH112" t="s">
        <v>77</v>
      </c>
      <c r="AI112" s="57"/>
      <c r="AJ112" s="11"/>
      <c r="AK112" s="57"/>
      <c r="AL112" s="57"/>
    </row>
    <row r="113" spans="1:39" x14ac:dyDescent="0.25">
      <c r="A113" s="64" t="s">
        <v>19</v>
      </c>
      <c r="B113" s="64" t="s">
        <v>214</v>
      </c>
      <c r="C113" s="65">
        <v>8</v>
      </c>
      <c r="D113" s="66">
        <v>29</v>
      </c>
      <c r="E113" s="66">
        <v>25</v>
      </c>
      <c r="F113" s="85"/>
      <c r="G113" s="2"/>
      <c r="H113" s="2"/>
      <c r="I113" s="2"/>
      <c r="J113">
        <f t="shared" si="19"/>
        <v>0</v>
      </c>
      <c r="O113">
        <f t="shared" si="24"/>
        <v>0</v>
      </c>
      <c r="U113">
        <f t="shared" si="40"/>
        <v>0</v>
      </c>
      <c r="V113" s="2"/>
      <c r="W113" s="2"/>
      <c r="X113" s="2"/>
      <c r="Y113" s="2"/>
      <c r="Z113" s="2">
        <f t="shared" si="41"/>
        <v>0</v>
      </c>
      <c r="AA113" s="2"/>
      <c r="AB113" s="2"/>
      <c r="AC113" s="2"/>
      <c r="AD113" s="2"/>
      <c r="AE113" s="2">
        <f t="shared" si="22"/>
        <v>0</v>
      </c>
      <c r="AF113" s="11"/>
      <c r="AG113" s="12">
        <f t="shared" si="39"/>
        <v>0</v>
      </c>
      <c r="AH113" s="65" t="s">
        <v>77</v>
      </c>
      <c r="AI113" s="57"/>
      <c r="AJ113" s="11"/>
      <c r="AK113" s="11"/>
      <c r="AL113" s="11"/>
      <c r="AM113" s="1"/>
    </row>
    <row r="114" spans="1:39" x14ac:dyDescent="0.25">
      <c r="A114" s="64" t="s">
        <v>248</v>
      </c>
      <c r="B114" s="64" t="s">
        <v>214</v>
      </c>
      <c r="C114" s="65">
        <v>8</v>
      </c>
      <c r="D114" s="66">
        <v>29</v>
      </c>
      <c r="E114" s="66">
        <v>25</v>
      </c>
      <c r="F114" s="85"/>
      <c r="G114" s="2"/>
      <c r="H114" s="2"/>
      <c r="I114" s="2"/>
      <c r="J114">
        <f t="shared" si="19"/>
        <v>0</v>
      </c>
      <c r="O114">
        <f t="shared" si="24"/>
        <v>0</v>
      </c>
      <c r="U114">
        <f t="shared" si="40"/>
        <v>0</v>
      </c>
      <c r="V114" s="2"/>
      <c r="W114" s="2"/>
      <c r="X114" s="2"/>
      <c r="Y114" s="2"/>
      <c r="Z114" s="2">
        <f t="shared" si="41"/>
        <v>0</v>
      </c>
      <c r="AA114" s="2"/>
      <c r="AB114" s="2"/>
      <c r="AC114" s="2"/>
      <c r="AD114" s="2"/>
      <c r="AE114" s="2">
        <f t="shared" si="22"/>
        <v>0</v>
      </c>
      <c r="AF114" s="11"/>
      <c r="AG114" s="12">
        <f t="shared" si="39"/>
        <v>0</v>
      </c>
      <c r="AH114" t="s">
        <v>77</v>
      </c>
      <c r="AI114" s="57"/>
      <c r="AJ114" s="11"/>
      <c r="AK114" s="13"/>
      <c r="AL114" s="13"/>
    </row>
    <row r="115" spans="1:39" x14ac:dyDescent="0.25">
      <c r="A115" s="64" t="s">
        <v>19</v>
      </c>
      <c r="B115" s="64" t="s">
        <v>137</v>
      </c>
      <c r="C115" s="65">
        <v>6</v>
      </c>
      <c r="D115" s="66">
        <v>40</v>
      </c>
      <c r="E115" s="66">
        <v>29</v>
      </c>
      <c r="F115" s="85"/>
      <c r="G115" s="2"/>
      <c r="H115" s="2"/>
      <c r="I115" s="2"/>
      <c r="J115">
        <f t="shared" si="19"/>
        <v>0</v>
      </c>
      <c r="O115">
        <f t="shared" si="24"/>
        <v>0</v>
      </c>
      <c r="U115">
        <f t="shared" si="40"/>
        <v>0</v>
      </c>
      <c r="V115" s="2"/>
      <c r="W115" s="2"/>
      <c r="X115" s="2"/>
      <c r="Y115" s="2"/>
      <c r="Z115" s="2">
        <f t="shared" si="41"/>
        <v>0</v>
      </c>
      <c r="AA115" s="2"/>
      <c r="AB115" s="2"/>
      <c r="AC115" s="2"/>
      <c r="AD115" s="2"/>
      <c r="AE115" s="2">
        <f t="shared" si="22"/>
        <v>0</v>
      </c>
      <c r="AF115" s="11"/>
      <c r="AG115" s="12">
        <f t="shared" si="39"/>
        <v>0</v>
      </c>
      <c r="AH115" s="65" t="s">
        <v>77</v>
      </c>
      <c r="AI115" s="57"/>
      <c r="AJ115" s="11"/>
      <c r="AK115" s="2"/>
      <c r="AL115" s="2"/>
    </row>
    <row r="116" spans="1:39" x14ac:dyDescent="0.25">
      <c r="A116" s="28" t="s">
        <v>7</v>
      </c>
      <c r="B116" s="28" t="s">
        <v>8</v>
      </c>
      <c r="C116" s="29">
        <v>5</v>
      </c>
      <c r="D116" s="66">
        <v>47</v>
      </c>
      <c r="E116" s="66">
        <v>32</v>
      </c>
      <c r="F116" s="85"/>
      <c r="G116" s="2"/>
      <c r="H116" s="2"/>
      <c r="I116" s="2"/>
      <c r="J116">
        <f t="shared" si="19"/>
        <v>0</v>
      </c>
      <c r="O116">
        <f t="shared" si="24"/>
        <v>0</v>
      </c>
      <c r="U116">
        <f t="shared" si="40"/>
        <v>0</v>
      </c>
      <c r="V116" s="2"/>
      <c r="W116" s="2"/>
      <c r="X116" s="2"/>
      <c r="Y116" s="2"/>
      <c r="Z116" s="2">
        <f t="shared" si="41"/>
        <v>0</v>
      </c>
      <c r="AA116" s="2"/>
      <c r="AB116" s="2"/>
      <c r="AC116" s="2"/>
      <c r="AD116" s="2"/>
      <c r="AE116" s="2">
        <f t="shared" si="22"/>
        <v>0</v>
      </c>
      <c r="AF116" s="11"/>
      <c r="AG116" s="12">
        <f t="shared" si="39"/>
        <v>0</v>
      </c>
      <c r="AH116" s="65" t="s">
        <v>77</v>
      </c>
      <c r="AI116" s="57"/>
      <c r="AJ116" s="11"/>
      <c r="AK116" s="2"/>
      <c r="AL116" s="2"/>
    </row>
    <row r="117" spans="1:39" x14ac:dyDescent="0.25">
      <c r="A117" s="64" t="s">
        <v>21</v>
      </c>
      <c r="B117" s="64" t="s">
        <v>48</v>
      </c>
      <c r="C117" s="65">
        <v>6</v>
      </c>
      <c r="D117" s="66">
        <v>40</v>
      </c>
      <c r="E117" s="66">
        <v>29</v>
      </c>
      <c r="F117" s="85">
        <v>75353</v>
      </c>
      <c r="G117" s="2">
        <v>75506</v>
      </c>
      <c r="H117" s="2">
        <v>75600</v>
      </c>
      <c r="I117" s="2"/>
      <c r="J117">
        <f t="shared" si="19"/>
        <v>3</v>
      </c>
      <c r="O117">
        <f t="shared" si="24"/>
        <v>0</v>
      </c>
      <c r="U117">
        <f t="shared" si="40"/>
        <v>0</v>
      </c>
      <c r="V117" s="2"/>
      <c r="W117" s="2"/>
      <c r="X117" s="2"/>
      <c r="Y117" s="2"/>
      <c r="Z117" s="2">
        <f t="shared" si="41"/>
        <v>0</v>
      </c>
      <c r="AA117" s="2"/>
      <c r="AB117" s="2"/>
      <c r="AC117" s="2"/>
      <c r="AD117" s="2"/>
      <c r="AE117" s="2">
        <f t="shared" si="22"/>
        <v>0</v>
      </c>
      <c r="AF117" s="11"/>
      <c r="AG117" s="12">
        <f t="shared" si="39"/>
        <v>150</v>
      </c>
      <c r="AH117" s="65" t="s">
        <v>77</v>
      </c>
      <c r="AI117" s="13">
        <v>43622</v>
      </c>
      <c r="AJ117" s="11"/>
      <c r="AK117" s="13"/>
      <c r="AL117" s="13"/>
    </row>
    <row r="118" spans="1:39" x14ac:dyDescent="0.25">
      <c r="A118" t="s">
        <v>31</v>
      </c>
      <c r="B118" s="2" t="s">
        <v>249</v>
      </c>
      <c r="C118" s="29">
        <v>8</v>
      </c>
      <c r="D118" s="66">
        <v>29</v>
      </c>
      <c r="E118" s="66">
        <v>25</v>
      </c>
      <c r="F118" s="85">
        <v>75356</v>
      </c>
      <c r="G118" s="2"/>
      <c r="H118" s="2"/>
      <c r="I118" s="2"/>
      <c r="J118">
        <f t="shared" si="19"/>
        <v>1</v>
      </c>
      <c r="O118">
        <f t="shared" ref="O118" si="46">SUM(L118:N118)</f>
        <v>0</v>
      </c>
      <c r="U118">
        <f t="shared" ref="U118" si="47">COUNT(Q118:T118)</f>
        <v>0</v>
      </c>
      <c r="V118" s="2"/>
      <c r="W118" s="2"/>
      <c r="X118" s="2"/>
      <c r="Y118" s="2"/>
      <c r="Z118" s="2">
        <f t="shared" ref="Z118" si="48">COUNT(V118:Y118)</f>
        <v>0</v>
      </c>
      <c r="AA118" s="2"/>
      <c r="AB118" s="2"/>
      <c r="AC118" s="2"/>
      <c r="AD118" s="2"/>
      <c r="AE118" s="2">
        <f t="shared" ref="AE118" si="49">COUNT(AA118:AD118)</f>
        <v>0</v>
      </c>
      <c r="AF118" s="11"/>
      <c r="AG118" s="12">
        <f t="shared" si="39"/>
        <v>50</v>
      </c>
      <c r="AH118" s="65" t="s">
        <v>77</v>
      </c>
      <c r="AI118" s="13">
        <v>43622</v>
      </c>
      <c r="AJ118" s="11"/>
      <c r="AK118" s="13"/>
      <c r="AL118" s="13"/>
    </row>
    <row r="119" spans="1:39" x14ac:dyDescent="0.25">
      <c r="A119" s="64" t="s">
        <v>12</v>
      </c>
      <c r="B119" s="64" t="s">
        <v>13</v>
      </c>
      <c r="C119" s="65">
        <v>7</v>
      </c>
      <c r="D119" s="66">
        <v>34</v>
      </c>
      <c r="E119" s="66">
        <v>27</v>
      </c>
      <c r="F119" s="85"/>
      <c r="G119" s="2"/>
      <c r="H119" s="2"/>
      <c r="I119" s="2"/>
      <c r="J119">
        <f t="shared" si="19"/>
        <v>0</v>
      </c>
      <c r="O119">
        <f t="shared" si="24"/>
        <v>0</v>
      </c>
      <c r="U119">
        <f t="shared" si="40"/>
        <v>0</v>
      </c>
      <c r="V119" s="2"/>
      <c r="W119" s="2"/>
      <c r="X119" s="2"/>
      <c r="Y119" s="2"/>
      <c r="Z119" s="2">
        <f t="shared" si="41"/>
        <v>0</v>
      </c>
      <c r="AA119" s="2"/>
      <c r="AB119" s="2"/>
      <c r="AC119" s="2"/>
      <c r="AD119" s="2"/>
      <c r="AE119" s="2">
        <f t="shared" si="22"/>
        <v>0</v>
      </c>
      <c r="AF119" s="11"/>
      <c r="AG119" s="12">
        <f t="shared" si="39"/>
        <v>0</v>
      </c>
      <c r="AH119" s="65" t="s">
        <v>77</v>
      </c>
      <c r="AI119" s="57"/>
      <c r="AJ119" s="11"/>
      <c r="AK119" s="11"/>
      <c r="AL119" s="2"/>
    </row>
    <row r="120" spans="1:39" x14ac:dyDescent="0.25">
      <c r="A120" s="64" t="s">
        <v>23</v>
      </c>
      <c r="B120" s="64" t="s">
        <v>250</v>
      </c>
      <c r="C120" s="65">
        <v>8</v>
      </c>
      <c r="D120" s="66">
        <v>29</v>
      </c>
      <c r="E120" s="66">
        <v>25</v>
      </c>
      <c r="F120" s="85"/>
      <c r="G120" s="2"/>
      <c r="H120" s="2"/>
      <c r="I120" s="14"/>
      <c r="J120">
        <f t="shared" si="19"/>
        <v>0</v>
      </c>
      <c r="O120">
        <f t="shared" si="24"/>
        <v>0</v>
      </c>
      <c r="U120">
        <f t="shared" si="40"/>
        <v>0</v>
      </c>
      <c r="V120" s="2"/>
      <c r="W120" s="2"/>
      <c r="X120" s="2"/>
      <c r="Y120" s="2"/>
      <c r="Z120" s="2">
        <f t="shared" si="41"/>
        <v>0</v>
      </c>
      <c r="AA120" s="2"/>
      <c r="AB120" s="2"/>
      <c r="AC120" s="2"/>
      <c r="AD120" s="2"/>
      <c r="AE120" s="2">
        <f t="shared" si="22"/>
        <v>0</v>
      </c>
      <c r="AF120" s="11"/>
      <c r="AG120" s="12">
        <f t="shared" si="39"/>
        <v>0</v>
      </c>
      <c r="AH120" s="65" t="s">
        <v>77</v>
      </c>
      <c r="AI120" s="57"/>
      <c r="AJ120" s="11"/>
      <c r="AK120" s="57"/>
      <c r="AL120" s="57"/>
    </row>
    <row r="121" spans="1:39" x14ac:dyDescent="0.25">
      <c r="A121" s="64" t="s">
        <v>251</v>
      </c>
      <c r="B121" s="64" t="s">
        <v>252</v>
      </c>
      <c r="C121" s="65">
        <v>8</v>
      </c>
      <c r="D121" s="66">
        <v>29</v>
      </c>
      <c r="E121" s="66">
        <v>25</v>
      </c>
      <c r="F121" s="85"/>
      <c r="G121" s="28"/>
      <c r="H121" s="28"/>
      <c r="I121" s="28"/>
      <c r="J121">
        <f t="shared" si="19"/>
        <v>0</v>
      </c>
      <c r="O121">
        <f t="shared" si="24"/>
        <v>0</v>
      </c>
      <c r="U121">
        <f t="shared" si="40"/>
        <v>0</v>
      </c>
      <c r="V121" s="2"/>
      <c r="W121" s="2"/>
      <c r="X121" s="2"/>
      <c r="Y121" s="2"/>
      <c r="Z121" s="2">
        <f t="shared" si="41"/>
        <v>0</v>
      </c>
      <c r="AA121" s="2"/>
      <c r="AB121" s="2"/>
      <c r="AC121" s="2"/>
      <c r="AD121" s="2"/>
      <c r="AE121" s="2">
        <f t="shared" si="22"/>
        <v>0</v>
      </c>
      <c r="AF121" s="11"/>
      <c r="AG121" s="12">
        <f t="shared" si="39"/>
        <v>0</v>
      </c>
      <c r="AH121" t="s">
        <v>77</v>
      </c>
      <c r="AI121" s="57"/>
      <c r="AJ121" s="11"/>
      <c r="AK121" s="11"/>
      <c r="AL121" s="11"/>
    </row>
    <row r="122" spans="1:39" x14ac:dyDescent="0.25">
      <c r="A122" s="64" t="s">
        <v>81</v>
      </c>
      <c r="B122" s="64" t="s">
        <v>54</v>
      </c>
      <c r="C122" s="65">
        <v>6</v>
      </c>
      <c r="D122" s="66">
        <v>40</v>
      </c>
      <c r="E122" s="66">
        <v>29</v>
      </c>
      <c r="F122" s="85"/>
      <c r="G122" s="2"/>
      <c r="H122" s="2"/>
      <c r="J122">
        <f t="shared" si="19"/>
        <v>0</v>
      </c>
      <c r="O122">
        <f t="shared" si="24"/>
        <v>0</v>
      </c>
      <c r="U122">
        <f t="shared" si="40"/>
        <v>0</v>
      </c>
      <c r="V122" s="2"/>
      <c r="W122" s="2"/>
      <c r="X122" s="2"/>
      <c r="Y122" s="2"/>
      <c r="Z122" s="2">
        <f t="shared" si="41"/>
        <v>0</v>
      </c>
      <c r="AA122" s="2"/>
      <c r="AB122" s="2"/>
      <c r="AC122" s="2"/>
      <c r="AD122" s="2"/>
      <c r="AE122" s="2">
        <f t="shared" si="22"/>
        <v>0</v>
      </c>
      <c r="AF122" s="11"/>
      <c r="AG122" s="12">
        <f t="shared" si="39"/>
        <v>0</v>
      </c>
      <c r="AH122" s="65" t="s">
        <v>77</v>
      </c>
      <c r="AI122" s="57"/>
      <c r="AJ122" s="11"/>
      <c r="AK122" s="2"/>
      <c r="AL122" s="2"/>
    </row>
    <row r="123" spans="1:39" x14ac:dyDescent="0.25">
      <c r="A123" s="64" t="s">
        <v>215</v>
      </c>
      <c r="B123" s="64" t="s">
        <v>216</v>
      </c>
      <c r="C123" s="65">
        <v>8</v>
      </c>
      <c r="D123" s="66">
        <v>29</v>
      </c>
      <c r="E123" s="66">
        <v>25</v>
      </c>
      <c r="F123" s="85">
        <v>75354</v>
      </c>
      <c r="G123" s="29"/>
      <c r="H123" s="14"/>
      <c r="J123">
        <f t="shared" si="19"/>
        <v>1</v>
      </c>
      <c r="O123">
        <f t="shared" si="24"/>
        <v>0</v>
      </c>
      <c r="U123">
        <f t="shared" si="40"/>
        <v>0</v>
      </c>
      <c r="V123" s="2"/>
      <c r="W123" s="2"/>
      <c r="X123" s="2"/>
      <c r="Y123" s="2"/>
      <c r="Z123" s="2">
        <f t="shared" si="41"/>
        <v>0</v>
      </c>
      <c r="AA123" s="2"/>
      <c r="AB123" s="2"/>
      <c r="AC123" s="2"/>
      <c r="AD123" s="2"/>
      <c r="AE123" s="2">
        <f t="shared" si="22"/>
        <v>0</v>
      </c>
      <c r="AF123" s="11"/>
      <c r="AG123" s="12">
        <f t="shared" si="39"/>
        <v>50</v>
      </c>
      <c r="AH123" s="65" t="s">
        <v>77</v>
      </c>
      <c r="AI123" s="57">
        <v>43622</v>
      </c>
      <c r="AJ123" s="11"/>
      <c r="AK123" s="13"/>
      <c r="AL123" s="13"/>
    </row>
    <row r="124" spans="1:39" x14ac:dyDescent="0.25">
      <c r="A124" s="64" t="s">
        <v>24</v>
      </c>
      <c r="B124" s="64" t="s">
        <v>25</v>
      </c>
      <c r="C124" s="65">
        <v>8</v>
      </c>
      <c r="D124" s="66">
        <v>29</v>
      </c>
      <c r="E124" s="66">
        <v>25</v>
      </c>
      <c r="F124" s="85"/>
      <c r="G124" s="2"/>
      <c r="H124" s="14"/>
      <c r="J124">
        <f t="shared" si="19"/>
        <v>0</v>
      </c>
      <c r="O124">
        <f t="shared" si="24"/>
        <v>0</v>
      </c>
      <c r="U124">
        <f t="shared" si="40"/>
        <v>0</v>
      </c>
      <c r="V124" s="2"/>
      <c r="W124" s="2"/>
      <c r="X124" s="2"/>
      <c r="Y124" s="2"/>
      <c r="Z124" s="2">
        <f t="shared" si="41"/>
        <v>0</v>
      </c>
      <c r="AA124" s="2"/>
      <c r="AB124" s="2"/>
      <c r="AC124" s="2"/>
      <c r="AD124" s="2"/>
      <c r="AE124" s="2">
        <f t="shared" si="22"/>
        <v>0</v>
      </c>
      <c r="AF124" s="11"/>
      <c r="AG124" s="12">
        <f t="shared" si="39"/>
        <v>0</v>
      </c>
      <c r="AH124" s="65" t="s">
        <v>77</v>
      </c>
      <c r="AI124" s="13"/>
      <c r="AJ124" s="11"/>
      <c r="AK124" s="14"/>
      <c r="AL124" s="14"/>
    </row>
    <row r="125" spans="1:39" x14ac:dyDescent="0.25">
      <c r="A125" s="28" t="s">
        <v>253</v>
      </c>
      <c r="B125" s="28" t="s">
        <v>254</v>
      </c>
      <c r="C125" s="29">
        <v>8</v>
      </c>
      <c r="D125" s="66">
        <v>29</v>
      </c>
      <c r="E125" s="66">
        <v>25</v>
      </c>
      <c r="F125" s="85"/>
      <c r="G125" s="2"/>
      <c r="J125">
        <f t="shared" si="19"/>
        <v>0</v>
      </c>
      <c r="O125">
        <f t="shared" si="24"/>
        <v>0</v>
      </c>
      <c r="U125">
        <f t="shared" si="40"/>
        <v>0</v>
      </c>
      <c r="V125" s="2"/>
      <c r="W125" s="2"/>
      <c r="X125" s="2"/>
      <c r="Y125" s="2"/>
      <c r="Z125" s="2">
        <f t="shared" si="41"/>
        <v>0</v>
      </c>
      <c r="AA125" s="2"/>
      <c r="AB125" s="2"/>
      <c r="AC125" s="2"/>
      <c r="AD125" s="2"/>
      <c r="AE125" s="2">
        <f t="shared" si="22"/>
        <v>0</v>
      </c>
      <c r="AF125" s="11"/>
      <c r="AG125" s="12">
        <f t="shared" si="39"/>
        <v>0</v>
      </c>
      <c r="AH125" t="s">
        <v>77</v>
      </c>
      <c r="AI125" s="13"/>
      <c r="AJ125" s="11"/>
      <c r="AK125" s="14"/>
      <c r="AL125" s="14"/>
    </row>
    <row r="126" spans="1:39" x14ac:dyDescent="0.25">
      <c r="A126" s="28" t="s">
        <v>34</v>
      </c>
      <c r="B126" s="28" t="s">
        <v>35</v>
      </c>
      <c r="C126" s="29">
        <v>6</v>
      </c>
      <c r="D126" s="66">
        <v>40</v>
      </c>
      <c r="E126" s="66">
        <v>29</v>
      </c>
      <c r="F126" s="85"/>
      <c r="J126">
        <f t="shared" si="19"/>
        <v>0</v>
      </c>
      <c r="O126">
        <f t="shared" si="24"/>
        <v>0</v>
      </c>
      <c r="U126">
        <f t="shared" si="40"/>
        <v>0</v>
      </c>
      <c r="V126" s="2"/>
      <c r="W126" s="2"/>
      <c r="X126" s="2"/>
      <c r="Y126" s="2"/>
      <c r="Z126" s="2">
        <f t="shared" si="41"/>
        <v>0</v>
      </c>
      <c r="AA126" s="2"/>
      <c r="AB126" s="2"/>
      <c r="AC126" s="2"/>
      <c r="AD126" s="2"/>
      <c r="AE126" s="2">
        <f t="shared" si="22"/>
        <v>0</v>
      </c>
      <c r="AF126" s="11"/>
      <c r="AG126" s="12">
        <f t="shared" si="39"/>
        <v>0</v>
      </c>
      <c r="AH126" t="s">
        <v>77</v>
      </c>
      <c r="AI126" s="13"/>
      <c r="AJ126" s="11"/>
      <c r="AK126" s="13"/>
      <c r="AL126" s="13"/>
    </row>
    <row r="127" spans="1:39" x14ac:dyDescent="0.25">
      <c r="A127" s="64" t="s">
        <v>19</v>
      </c>
      <c r="B127" s="64" t="s">
        <v>189</v>
      </c>
      <c r="C127" s="65">
        <v>8</v>
      </c>
      <c r="D127" s="66">
        <v>29</v>
      </c>
      <c r="E127" s="66">
        <v>25</v>
      </c>
      <c r="F127" s="85"/>
      <c r="J127">
        <f t="shared" si="19"/>
        <v>0</v>
      </c>
      <c r="O127">
        <f t="shared" si="24"/>
        <v>0</v>
      </c>
      <c r="U127">
        <f t="shared" si="40"/>
        <v>0</v>
      </c>
      <c r="V127" s="2"/>
      <c r="W127" s="2"/>
      <c r="X127" s="2"/>
      <c r="Y127" s="2"/>
      <c r="Z127" s="2">
        <f t="shared" si="41"/>
        <v>0</v>
      </c>
      <c r="AA127" s="2"/>
      <c r="AB127" s="2"/>
      <c r="AC127" s="2"/>
      <c r="AD127" s="2"/>
      <c r="AE127" s="2">
        <f t="shared" si="22"/>
        <v>0</v>
      </c>
      <c r="AF127" s="11"/>
      <c r="AG127" s="12">
        <f t="shared" si="39"/>
        <v>0</v>
      </c>
      <c r="AH127" s="65" t="s">
        <v>77</v>
      </c>
      <c r="AI127" s="13"/>
      <c r="AJ127" s="11"/>
      <c r="AK127" s="2"/>
      <c r="AL127" s="2"/>
    </row>
    <row r="128" spans="1:39" x14ac:dyDescent="0.25">
      <c r="A128" s="64" t="s">
        <v>379</v>
      </c>
      <c r="B128" s="64" t="s">
        <v>380</v>
      </c>
      <c r="C128" s="65">
        <v>8</v>
      </c>
      <c r="D128" s="66">
        <v>29</v>
      </c>
      <c r="E128" s="66">
        <v>25</v>
      </c>
      <c r="F128" s="85"/>
      <c r="G128" s="2"/>
      <c r="H128" s="2"/>
      <c r="I128" s="2"/>
      <c r="J128">
        <f t="shared" si="19"/>
        <v>0</v>
      </c>
      <c r="O128">
        <f t="shared" si="24"/>
        <v>0</v>
      </c>
      <c r="U128">
        <f t="shared" si="40"/>
        <v>0</v>
      </c>
      <c r="V128" s="2"/>
      <c r="W128" s="2"/>
      <c r="X128" s="2"/>
      <c r="Y128" s="2"/>
      <c r="Z128" s="2">
        <f t="shared" si="41"/>
        <v>0</v>
      </c>
      <c r="AA128" s="2"/>
      <c r="AB128" s="2"/>
      <c r="AC128" s="2"/>
      <c r="AD128" s="2"/>
      <c r="AE128" s="2">
        <f t="shared" si="22"/>
        <v>0</v>
      </c>
      <c r="AF128" s="11"/>
      <c r="AG128" s="12">
        <f t="shared" si="39"/>
        <v>0</v>
      </c>
      <c r="AH128" t="s">
        <v>77</v>
      </c>
      <c r="AI128" s="57"/>
      <c r="AJ128" s="11"/>
      <c r="AK128" s="2"/>
      <c r="AL128" s="2"/>
    </row>
    <row r="129" spans="1:39" x14ac:dyDescent="0.25">
      <c r="A129" s="64" t="s">
        <v>0</v>
      </c>
      <c r="B129" s="64" t="s">
        <v>104</v>
      </c>
      <c r="C129" s="65">
        <v>6</v>
      </c>
      <c r="D129" s="66">
        <v>40</v>
      </c>
      <c r="E129" s="66">
        <v>29</v>
      </c>
      <c r="F129" s="85"/>
      <c r="G129" s="2"/>
      <c r="J129">
        <f t="shared" si="19"/>
        <v>0</v>
      </c>
      <c r="O129">
        <f t="shared" si="24"/>
        <v>0</v>
      </c>
      <c r="U129">
        <f t="shared" ref="U129" si="50">COUNT(Q129:T129)</f>
        <v>0</v>
      </c>
      <c r="V129" s="2"/>
      <c r="W129" s="2"/>
      <c r="X129" s="2"/>
      <c r="Y129" s="2"/>
      <c r="Z129" s="2">
        <f t="shared" ref="Z129" si="51">COUNT(V129:Y129)</f>
        <v>0</v>
      </c>
      <c r="AA129" s="2"/>
      <c r="AB129" s="2"/>
      <c r="AC129" s="2"/>
      <c r="AD129" s="2"/>
      <c r="AE129" s="2">
        <f t="shared" si="22"/>
        <v>0</v>
      </c>
      <c r="AF129" s="11"/>
      <c r="AG129" s="12">
        <f t="shared" si="39"/>
        <v>0</v>
      </c>
      <c r="AH129" s="65" t="s">
        <v>77</v>
      </c>
      <c r="AI129" s="57"/>
      <c r="AJ129" s="11"/>
      <c r="AK129" s="2"/>
      <c r="AL129" s="2"/>
    </row>
    <row r="130" spans="1:39" x14ac:dyDescent="0.25">
      <c r="A130" t="s">
        <v>217</v>
      </c>
      <c r="B130" t="s">
        <v>218</v>
      </c>
      <c r="C130" s="29">
        <v>8</v>
      </c>
      <c r="D130" s="66">
        <v>29</v>
      </c>
      <c r="E130" s="66">
        <v>25</v>
      </c>
      <c r="F130" s="85"/>
      <c r="G130" s="2"/>
      <c r="H130" s="2"/>
      <c r="I130" s="2"/>
      <c r="J130">
        <f t="shared" si="19"/>
        <v>0</v>
      </c>
      <c r="O130">
        <f t="shared" si="24"/>
        <v>0</v>
      </c>
      <c r="U130">
        <f t="shared" si="40"/>
        <v>0</v>
      </c>
      <c r="V130" s="2"/>
      <c r="W130" s="2"/>
      <c r="X130" s="2"/>
      <c r="Y130" s="2"/>
      <c r="Z130" s="2">
        <f t="shared" si="41"/>
        <v>0</v>
      </c>
      <c r="AA130" s="2"/>
      <c r="AB130" s="2"/>
      <c r="AC130" s="2"/>
      <c r="AD130" s="2"/>
      <c r="AE130" s="2">
        <f t="shared" si="22"/>
        <v>0</v>
      </c>
      <c r="AF130" s="11"/>
      <c r="AG130" s="12">
        <f t="shared" si="39"/>
        <v>0</v>
      </c>
      <c r="AH130" s="65" t="s">
        <v>77</v>
      </c>
      <c r="AI130" s="57"/>
      <c r="AJ130" s="11"/>
      <c r="AK130" s="2"/>
      <c r="AL130" s="2"/>
    </row>
    <row r="131" spans="1:39" x14ac:dyDescent="0.25">
      <c r="A131" s="64" t="s">
        <v>381</v>
      </c>
      <c r="B131" s="64" t="s">
        <v>218</v>
      </c>
      <c r="C131" s="65">
        <v>8</v>
      </c>
      <c r="D131" s="66">
        <v>29</v>
      </c>
      <c r="E131" s="66">
        <v>25</v>
      </c>
      <c r="F131" s="85"/>
      <c r="G131" s="2"/>
      <c r="J131">
        <f t="shared" si="19"/>
        <v>0</v>
      </c>
      <c r="O131">
        <f t="shared" si="24"/>
        <v>0</v>
      </c>
      <c r="U131">
        <f t="shared" si="40"/>
        <v>0</v>
      </c>
      <c r="V131" s="2"/>
      <c r="W131" s="2"/>
      <c r="X131" s="2"/>
      <c r="Y131" s="2"/>
      <c r="Z131" s="2">
        <f t="shared" si="41"/>
        <v>0</v>
      </c>
      <c r="AA131" s="2"/>
      <c r="AB131" s="2"/>
      <c r="AC131" s="2"/>
      <c r="AD131" s="2"/>
      <c r="AE131" s="2">
        <f t="shared" si="22"/>
        <v>0</v>
      </c>
      <c r="AF131" s="11"/>
      <c r="AG131" s="12">
        <f t="shared" si="39"/>
        <v>0</v>
      </c>
      <c r="AH131" t="s">
        <v>77</v>
      </c>
      <c r="AI131" s="13"/>
      <c r="AJ131" s="11"/>
      <c r="AK131" s="2"/>
      <c r="AL131" s="2"/>
    </row>
    <row r="132" spans="1:39" x14ac:dyDescent="0.25">
      <c r="A132" s="64" t="s">
        <v>255</v>
      </c>
      <c r="B132" s="64" t="s">
        <v>218</v>
      </c>
      <c r="C132" s="65">
        <v>8</v>
      </c>
      <c r="D132" s="66">
        <v>29</v>
      </c>
      <c r="E132" s="66">
        <v>25</v>
      </c>
      <c r="F132" s="85"/>
      <c r="G132" s="2"/>
      <c r="H132" s="2"/>
      <c r="I132" s="2"/>
      <c r="J132">
        <f t="shared" si="19"/>
        <v>0</v>
      </c>
      <c r="O132">
        <f t="shared" si="24"/>
        <v>0</v>
      </c>
      <c r="U132">
        <f t="shared" si="40"/>
        <v>0</v>
      </c>
      <c r="V132" s="2"/>
      <c r="W132" s="2"/>
      <c r="X132" s="2"/>
      <c r="Y132" s="2"/>
      <c r="Z132" s="2">
        <f t="shared" si="41"/>
        <v>0</v>
      </c>
      <c r="AA132" s="2"/>
      <c r="AB132" s="2"/>
      <c r="AC132" s="2"/>
      <c r="AD132" s="2"/>
      <c r="AE132" s="2">
        <f t="shared" si="22"/>
        <v>0</v>
      </c>
      <c r="AF132" s="11"/>
      <c r="AG132" s="12">
        <f t="shared" si="39"/>
        <v>0</v>
      </c>
      <c r="AH132" t="s">
        <v>77</v>
      </c>
      <c r="AI132" s="13"/>
      <c r="AJ132" s="11"/>
      <c r="AK132" s="13"/>
      <c r="AL132" s="13"/>
      <c r="AM132" s="5"/>
    </row>
    <row r="133" spans="1:39" x14ac:dyDescent="0.25">
      <c r="A133" s="64" t="s">
        <v>382</v>
      </c>
      <c r="B133" s="64" t="s">
        <v>218</v>
      </c>
      <c r="C133" s="65">
        <v>7</v>
      </c>
      <c r="D133" s="66">
        <v>34</v>
      </c>
      <c r="E133" s="66">
        <v>27</v>
      </c>
      <c r="F133" s="85"/>
      <c r="G133" s="2"/>
      <c r="H133" s="2"/>
      <c r="I133" s="2"/>
      <c r="J133">
        <f t="shared" ref="J133:J150" si="52">COUNT(F133:I133)</f>
        <v>0</v>
      </c>
      <c r="O133">
        <f t="shared" si="24"/>
        <v>0</v>
      </c>
      <c r="R133" s="13"/>
      <c r="S133" s="13"/>
      <c r="U133">
        <f t="shared" si="40"/>
        <v>0</v>
      </c>
      <c r="V133" s="2"/>
      <c r="W133" s="2"/>
      <c r="X133" s="2"/>
      <c r="Y133" s="2"/>
      <c r="Z133" s="2">
        <f t="shared" si="41"/>
        <v>0</v>
      </c>
      <c r="AA133" s="2"/>
      <c r="AB133" s="2"/>
      <c r="AC133" s="2"/>
      <c r="AD133" s="2"/>
      <c r="AE133" s="2">
        <f t="shared" si="22"/>
        <v>0</v>
      </c>
      <c r="AF133" s="11"/>
      <c r="AG133" s="12">
        <f t="shared" si="39"/>
        <v>0</v>
      </c>
      <c r="AH133" t="s">
        <v>77</v>
      </c>
      <c r="AI133" s="13"/>
      <c r="AJ133" s="11"/>
      <c r="AK133" s="13"/>
      <c r="AL133" s="13"/>
    </row>
    <row r="134" spans="1:39" x14ac:dyDescent="0.25">
      <c r="A134" s="64" t="s">
        <v>383</v>
      </c>
      <c r="B134" s="64" t="s">
        <v>384</v>
      </c>
      <c r="C134" s="65">
        <v>8</v>
      </c>
      <c r="D134" s="66">
        <v>29</v>
      </c>
      <c r="E134" s="66">
        <v>25</v>
      </c>
      <c r="F134" s="85"/>
      <c r="G134" s="2"/>
      <c r="I134" s="2"/>
      <c r="J134">
        <f t="shared" si="52"/>
        <v>0</v>
      </c>
      <c r="O134">
        <f t="shared" si="24"/>
        <v>0</v>
      </c>
      <c r="R134" s="2"/>
      <c r="S134" s="2"/>
      <c r="U134">
        <f t="shared" si="40"/>
        <v>0</v>
      </c>
      <c r="V134" s="2"/>
      <c r="W134" s="2"/>
      <c r="X134" s="2"/>
      <c r="Y134" s="2"/>
      <c r="Z134" s="2">
        <f t="shared" si="41"/>
        <v>0</v>
      </c>
      <c r="AA134" s="2"/>
      <c r="AB134" s="2"/>
      <c r="AC134" s="2"/>
      <c r="AD134" s="2"/>
      <c r="AE134" s="2">
        <f t="shared" si="22"/>
        <v>0</v>
      </c>
      <c r="AF134" s="11"/>
      <c r="AG134" s="12">
        <f t="shared" si="39"/>
        <v>0</v>
      </c>
      <c r="AH134" t="s">
        <v>77</v>
      </c>
      <c r="AI134" s="13"/>
      <c r="AJ134" s="11"/>
      <c r="AK134" s="13"/>
      <c r="AL134" s="13"/>
    </row>
    <row r="135" spans="1:39" x14ac:dyDescent="0.25">
      <c r="A135" s="28" t="s">
        <v>97</v>
      </c>
      <c r="B135" s="28" t="s">
        <v>26</v>
      </c>
      <c r="C135" s="29">
        <v>8</v>
      </c>
      <c r="D135" s="66">
        <v>29</v>
      </c>
      <c r="E135" s="66">
        <v>25</v>
      </c>
      <c r="F135" s="85"/>
      <c r="G135" s="28"/>
      <c r="H135" s="2"/>
      <c r="I135" s="2"/>
      <c r="J135">
        <f t="shared" si="52"/>
        <v>0</v>
      </c>
      <c r="O135">
        <f t="shared" si="24"/>
        <v>0</v>
      </c>
      <c r="R135" s="2"/>
      <c r="S135" s="2"/>
      <c r="U135">
        <f t="shared" si="40"/>
        <v>0</v>
      </c>
      <c r="V135" s="2"/>
      <c r="W135" s="2"/>
      <c r="X135" s="2"/>
      <c r="Y135" s="2"/>
      <c r="Z135" s="2">
        <f t="shared" si="41"/>
        <v>0</v>
      </c>
      <c r="AA135" s="2"/>
      <c r="AB135" s="2"/>
      <c r="AC135" s="2"/>
      <c r="AD135" s="2"/>
      <c r="AE135" s="2">
        <f t="shared" si="22"/>
        <v>0</v>
      </c>
      <c r="AF135" s="11"/>
      <c r="AG135" s="12">
        <f t="shared" si="39"/>
        <v>0</v>
      </c>
      <c r="AH135" s="65" t="s">
        <v>192</v>
      </c>
      <c r="AI135" s="13"/>
      <c r="AJ135" s="11"/>
      <c r="AK135" s="13"/>
      <c r="AL135" s="13"/>
    </row>
    <row r="136" spans="1:39" x14ac:dyDescent="0.25">
      <c r="A136" s="28" t="s">
        <v>256</v>
      </c>
      <c r="B136" s="28" t="s">
        <v>219</v>
      </c>
      <c r="C136" s="29">
        <v>8</v>
      </c>
      <c r="D136" s="66">
        <v>29</v>
      </c>
      <c r="E136" s="66">
        <v>25</v>
      </c>
      <c r="F136" s="85"/>
      <c r="G136" s="14"/>
      <c r="H136" s="14"/>
      <c r="J136">
        <f t="shared" si="52"/>
        <v>0</v>
      </c>
      <c r="O136">
        <f t="shared" si="24"/>
        <v>0</v>
      </c>
      <c r="R136" s="2"/>
      <c r="S136" s="2"/>
      <c r="U136">
        <f t="shared" si="40"/>
        <v>0</v>
      </c>
      <c r="V136" s="2"/>
      <c r="W136" s="2"/>
      <c r="X136" s="2"/>
      <c r="Y136" s="2"/>
      <c r="Z136" s="2">
        <f t="shared" si="41"/>
        <v>0</v>
      </c>
      <c r="AA136" s="2"/>
      <c r="AB136" s="2"/>
      <c r="AC136" s="2"/>
      <c r="AD136" s="2"/>
      <c r="AE136" s="2">
        <f t="shared" si="22"/>
        <v>0</v>
      </c>
      <c r="AF136" s="11"/>
      <c r="AG136" s="12">
        <f t="shared" ref="AG136:AG150" si="53">+(J136*$AO$9)+(O136*$AO$10)+(P136*$AO$11)+(U136*D136)+(Z136*E136)+(AE136*$AO$11)+(K136*25)</f>
        <v>0</v>
      </c>
      <c r="AH136" t="s">
        <v>77</v>
      </c>
      <c r="AI136" s="13"/>
      <c r="AJ136" s="11"/>
      <c r="AK136" s="11"/>
      <c r="AL136" s="11"/>
      <c r="AM136" s="1"/>
    </row>
    <row r="137" spans="1:39" x14ac:dyDescent="0.25">
      <c r="A137" s="64" t="s">
        <v>217</v>
      </c>
      <c r="B137" s="64" t="s">
        <v>219</v>
      </c>
      <c r="C137" s="65">
        <v>6</v>
      </c>
      <c r="D137" s="66">
        <v>40</v>
      </c>
      <c r="E137" s="66">
        <v>29</v>
      </c>
      <c r="F137" s="85"/>
      <c r="J137">
        <f t="shared" si="52"/>
        <v>0</v>
      </c>
      <c r="O137">
        <f t="shared" si="24"/>
        <v>0</v>
      </c>
      <c r="R137" s="2"/>
      <c r="S137" s="2"/>
      <c r="U137">
        <f t="shared" si="40"/>
        <v>0</v>
      </c>
      <c r="V137" s="2"/>
      <c r="W137" s="2"/>
      <c r="X137" s="2"/>
      <c r="Y137" s="2"/>
      <c r="Z137" s="2">
        <f t="shared" si="41"/>
        <v>0</v>
      </c>
      <c r="AA137" s="2"/>
      <c r="AB137" s="2"/>
      <c r="AC137" s="2"/>
      <c r="AD137" s="2"/>
      <c r="AE137" s="2">
        <f t="shared" si="22"/>
        <v>0</v>
      </c>
      <c r="AF137" s="11"/>
      <c r="AG137" s="12">
        <f t="shared" si="53"/>
        <v>0</v>
      </c>
      <c r="AH137" s="65" t="s">
        <v>77</v>
      </c>
      <c r="AI137" s="13"/>
      <c r="AJ137" s="11"/>
      <c r="AK137" s="57"/>
      <c r="AL137" s="57"/>
      <c r="AM137" s="1"/>
    </row>
    <row r="138" spans="1:39" x14ac:dyDescent="0.25">
      <c r="A138" s="65" t="s">
        <v>39</v>
      </c>
      <c r="B138" s="65" t="s">
        <v>40</v>
      </c>
      <c r="C138" s="65">
        <v>6</v>
      </c>
      <c r="D138" s="66">
        <v>40</v>
      </c>
      <c r="E138" s="66">
        <v>29</v>
      </c>
      <c r="F138" s="85"/>
      <c r="G138" s="2"/>
      <c r="H138" s="2"/>
      <c r="I138" s="2"/>
      <c r="J138">
        <f t="shared" si="52"/>
        <v>0</v>
      </c>
      <c r="O138">
        <f t="shared" si="24"/>
        <v>0</v>
      </c>
      <c r="R138" s="2"/>
      <c r="S138" s="2"/>
      <c r="U138">
        <f t="shared" si="40"/>
        <v>0</v>
      </c>
      <c r="V138" s="2"/>
      <c r="W138" s="2"/>
      <c r="X138" s="2"/>
      <c r="Y138" s="2"/>
      <c r="Z138" s="2">
        <f t="shared" si="41"/>
        <v>0</v>
      </c>
      <c r="AA138" s="2"/>
      <c r="AB138" s="2"/>
      <c r="AC138" s="2"/>
      <c r="AD138" s="2"/>
      <c r="AE138" s="2">
        <f t="shared" si="22"/>
        <v>0</v>
      </c>
      <c r="AF138" s="11"/>
      <c r="AG138" s="12">
        <f t="shared" si="53"/>
        <v>0</v>
      </c>
      <c r="AH138" s="65" t="s">
        <v>77</v>
      </c>
      <c r="AI138" s="13"/>
      <c r="AJ138" s="11"/>
      <c r="AK138" s="13"/>
      <c r="AL138" s="13"/>
    </row>
    <row r="139" spans="1:39" x14ac:dyDescent="0.25">
      <c r="A139" s="28" t="s">
        <v>385</v>
      </c>
      <c r="B139" s="28" t="s">
        <v>386</v>
      </c>
      <c r="C139" s="29">
        <v>5</v>
      </c>
      <c r="D139" s="66">
        <v>47</v>
      </c>
      <c r="E139" s="66">
        <v>32</v>
      </c>
      <c r="F139" s="85"/>
      <c r="G139" s="2"/>
      <c r="H139" s="2"/>
      <c r="I139" s="2"/>
      <c r="J139">
        <f t="shared" si="52"/>
        <v>0</v>
      </c>
      <c r="O139">
        <f t="shared" si="24"/>
        <v>0</v>
      </c>
      <c r="R139" s="2"/>
      <c r="S139" s="2"/>
      <c r="U139">
        <f t="shared" si="40"/>
        <v>0</v>
      </c>
      <c r="V139" s="2"/>
      <c r="W139" s="2"/>
      <c r="X139" s="2"/>
      <c r="Y139" s="2"/>
      <c r="Z139" s="2">
        <f t="shared" si="41"/>
        <v>0</v>
      </c>
      <c r="AA139" s="2"/>
      <c r="AB139" s="2"/>
      <c r="AC139" s="2"/>
      <c r="AD139" s="2"/>
      <c r="AE139" s="2">
        <f t="shared" ref="AE139:AE150" si="54">COUNT(AA139:AD139)</f>
        <v>0</v>
      </c>
      <c r="AF139" s="11"/>
      <c r="AG139" s="12">
        <f t="shared" si="53"/>
        <v>0</v>
      </c>
      <c r="AH139" t="s">
        <v>77</v>
      </c>
      <c r="AI139" s="57"/>
      <c r="AJ139" s="11"/>
      <c r="AK139" s="11"/>
      <c r="AL139" s="11"/>
    </row>
    <row r="140" spans="1:39" x14ac:dyDescent="0.25">
      <c r="A140" s="64" t="s">
        <v>14</v>
      </c>
      <c r="B140" s="64" t="s">
        <v>15</v>
      </c>
      <c r="C140" s="65">
        <v>8</v>
      </c>
      <c r="D140" s="66">
        <v>29</v>
      </c>
      <c r="E140" s="66">
        <v>25</v>
      </c>
      <c r="F140" s="85"/>
      <c r="H140" s="2"/>
      <c r="I140" s="2"/>
      <c r="J140">
        <f t="shared" si="52"/>
        <v>0</v>
      </c>
      <c r="O140">
        <f t="shared" ref="O140:O150" si="55">SUM(L140:N140)</f>
        <v>0</v>
      </c>
      <c r="R140" s="2"/>
      <c r="S140" s="2"/>
      <c r="U140">
        <f t="shared" si="40"/>
        <v>0</v>
      </c>
      <c r="V140" s="2"/>
      <c r="W140" s="2"/>
      <c r="X140" s="2"/>
      <c r="Y140" s="2"/>
      <c r="Z140" s="2">
        <f t="shared" si="41"/>
        <v>0</v>
      </c>
      <c r="AA140" s="2"/>
      <c r="AB140" s="2"/>
      <c r="AC140" s="2"/>
      <c r="AD140" s="2"/>
      <c r="AE140" s="2">
        <f t="shared" si="54"/>
        <v>0</v>
      </c>
      <c r="AF140" s="11"/>
      <c r="AG140" s="12">
        <f t="shared" si="53"/>
        <v>0</v>
      </c>
      <c r="AH140" s="65" t="s">
        <v>77</v>
      </c>
      <c r="AI140" s="13"/>
      <c r="AJ140" s="11"/>
      <c r="AK140" s="13"/>
      <c r="AL140" s="13"/>
    </row>
    <row r="141" spans="1:39" x14ac:dyDescent="0.25">
      <c r="A141" s="64" t="s">
        <v>23</v>
      </c>
      <c r="B141" s="64" t="s">
        <v>155</v>
      </c>
      <c r="C141" s="65">
        <v>8</v>
      </c>
      <c r="D141" s="66">
        <v>29</v>
      </c>
      <c r="E141" s="66">
        <v>25</v>
      </c>
      <c r="F141" s="85"/>
      <c r="H141" s="2"/>
      <c r="I141" s="2"/>
      <c r="J141">
        <f t="shared" si="52"/>
        <v>0</v>
      </c>
      <c r="O141">
        <f t="shared" si="55"/>
        <v>0</v>
      </c>
      <c r="R141" s="2"/>
      <c r="S141" s="2"/>
      <c r="U141">
        <f t="shared" si="40"/>
        <v>0</v>
      </c>
      <c r="V141" s="2"/>
      <c r="W141" s="2"/>
      <c r="X141" s="2"/>
      <c r="Y141" s="2"/>
      <c r="Z141" s="2">
        <f t="shared" si="41"/>
        <v>0</v>
      </c>
      <c r="AA141" s="2"/>
      <c r="AB141" s="2"/>
      <c r="AC141" s="2"/>
      <c r="AD141" s="2"/>
      <c r="AE141" s="2">
        <f t="shared" si="54"/>
        <v>0</v>
      </c>
      <c r="AF141" s="11"/>
      <c r="AG141" s="12">
        <f t="shared" si="53"/>
        <v>0</v>
      </c>
      <c r="AH141" s="65" t="s">
        <v>77</v>
      </c>
      <c r="AI141" s="13"/>
      <c r="AJ141" s="11"/>
      <c r="AK141" s="11"/>
      <c r="AL141" s="13"/>
    </row>
    <row r="142" spans="1:39" x14ac:dyDescent="0.25">
      <c r="A142" s="64" t="s">
        <v>9</v>
      </c>
      <c r="B142" s="64" t="s">
        <v>387</v>
      </c>
      <c r="C142" s="65">
        <v>8</v>
      </c>
      <c r="D142" s="66">
        <v>29</v>
      </c>
      <c r="E142" s="66">
        <v>25</v>
      </c>
      <c r="F142" s="85"/>
      <c r="G142" s="2"/>
      <c r="H142" s="2"/>
      <c r="I142" s="2"/>
      <c r="J142">
        <f t="shared" si="52"/>
        <v>0</v>
      </c>
      <c r="O142">
        <f t="shared" si="55"/>
        <v>0</v>
      </c>
      <c r="R142" s="2"/>
      <c r="S142" s="2"/>
      <c r="U142">
        <f t="shared" si="40"/>
        <v>0</v>
      </c>
      <c r="V142" s="2"/>
      <c r="W142" s="2"/>
      <c r="X142" s="2"/>
      <c r="Y142" s="2"/>
      <c r="Z142" s="2">
        <f t="shared" si="41"/>
        <v>0</v>
      </c>
      <c r="AA142" s="2"/>
      <c r="AB142" s="2"/>
      <c r="AC142" s="2"/>
      <c r="AD142" s="2"/>
      <c r="AE142" s="2">
        <f t="shared" si="54"/>
        <v>0</v>
      </c>
      <c r="AF142" s="11"/>
      <c r="AG142" s="12">
        <f t="shared" si="53"/>
        <v>0</v>
      </c>
      <c r="AH142" t="s">
        <v>77</v>
      </c>
      <c r="AI142" s="57"/>
      <c r="AJ142" s="11"/>
      <c r="AK142" s="11"/>
      <c r="AL142" s="11"/>
    </row>
    <row r="143" spans="1:39" x14ac:dyDescent="0.25">
      <c r="A143" s="64" t="s">
        <v>138</v>
      </c>
      <c r="B143" s="64" t="s">
        <v>139</v>
      </c>
      <c r="C143" s="65">
        <v>6</v>
      </c>
      <c r="D143" s="66">
        <v>40</v>
      </c>
      <c r="E143" s="66">
        <v>29</v>
      </c>
      <c r="F143" s="85"/>
      <c r="G143" s="2"/>
      <c r="J143">
        <f t="shared" si="52"/>
        <v>0</v>
      </c>
      <c r="O143">
        <f t="shared" si="55"/>
        <v>0</v>
      </c>
      <c r="R143" s="2"/>
      <c r="S143" s="2"/>
      <c r="U143">
        <f t="shared" si="40"/>
        <v>0</v>
      </c>
      <c r="V143" s="2"/>
      <c r="W143" s="2"/>
      <c r="X143" s="2"/>
      <c r="Y143" s="2"/>
      <c r="Z143" s="2">
        <f t="shared" si="41"/>
        <v>0</v>
      </c>
      <c r="AA143" s="2"/>
      <c r="AB143" s="2"/>
      <c r="AC143" s="2"/>
      <c r="AD143" s="2"/>
      <c r="AE143" s="2">
        <f t="shared" si="54"/>
        <v>0</v>
      </c>
      <c r="AF143" s="11"/>
      <c r="AG143" s="12">
        <f t="shared" si="53"/>
        <v>0</v>
      </c>
      <c r="AH143" s="65" t="s">
        <v>77</v>
      </c>
      <c r="AI143" s="13"/>
      <c r="AJ143" s="11"/>
      <c r="AK143" s="13"/>
      <c r="AL143" s="13"/>
    </row>
    <row r="144" spans="1:39" x14ac:dyDescent="0.25">
      <c r="A144" s="64" t="s">
        <v>36</v>
      </c>
      <c r="B144" s="65" t="s">
        <v>139</v>
      </c>
      <c r="C144" s="65">
        <v>6</v>
      </c>
      <c r="D144" s="66">
        <v>40</v>
      </c>
      <c r="E144" s="66">
        <v>29</v>
      </c>
      <c r="F144" s="85"/>
      <c r="G144" s="2"/>
      <c r="J144">
        <f t="shared" si="52"/>
        <v>0</v>
      </c>
      <c r="O144">
        <f t="shared" si="55"/>
        <v>0</v>
      </c>
      <c r="R144" s="2"/>
      <c r="S144" s="2"/>
      <c r="U144">
        <f t="shared" ref="U144:U150" si="56">COUNT(Q144:T144)</f>
        <v>0</v>
      </c>
      <c r="V144" s="2"/>
      <c r="W144" s="2"/>
      <c r="X144" s="2"/>
      <c r="Y144" s="2"/>
      <c r="Z144" s="2">
        <f t="shared" ref="Z144:Z150" si="57">COUNT(V144:Y144)</f>
        <v>0</v>
      </c>
      <c r="AA144" s="2"/>
      <c r="AB144" s="2"/>
      <c r="AC144" s="2"/>
      <c r="AD144" s="2"/>
      <c r="AE144" s="2">
        <f t="shared" si="54"/>
        <v>0</v>
      </c>
      <c r="AF144" s="11"/>
      <c r="AG144" s="12">
        <f t="shared" si="53"/>
        <v>0</v>
      </c>
      <c r="AH144" t="s">
        <v>77</v>
      </c>
      <c r="AI144" s="13"/>
      <c r="AJ144" s="57"/>
      <c r="AK144" s="13"/>
      <c r="AL144" s="13"/>
    </row>
    <row r="145" spans="1:38" x14ac:dyDescent="0.25">
      <c r="A145" s="64" t="s">
        <v>388</v>
      </c>
      <c r="B145" s="65" t="s">
        <v>389</v>
      </c>
      <c r="C145" s="65">
        <v>8</v>
      </c>
      <c r="D145" s="66">
        <v>29</v>
      </c>
      <c r="E145" s="66">
        <v>25</v>
      </c>
      <c r="F145" s="85"/>
      <c r="G145" s="2"/>
      <c r="H145" s="2"/>
      <c r="I145" s="2"/>
      <c r="J145">
        <f t="shared" si="52"/>
        <v>0</v>
      </c>
      <c r="O145">
        <f t="shared" si="55"/>
        <v>0</v>
      </c>
      <c r="U145">
        <f t="shared" si="56"/>
        <v>0</v>
      </c>
      <c r="V145" s="2"/>
      <c r="W145" s="2"/>
      <c r="X145" s="2"/>
      <c r="Y145" s="2"/>
      <c r="Z145" s="2">
        <f t="shared" si="57"/>
        <v>0</v>
      </c>
      <c r="AA145" s="2"/>
      <c r="AB145" s="2"/>
      <c r="AC145" s="2"/>
      <c r="AD145" s="2"/>
      <c r="AE145" s="2">
        <f t="shared" si="54"/>
        <v>0</v>
      </c>
      <c r="AF145" s="11"/>
      <c r="AG145" s="12">
        <f t="shared" si="53"/>
        <v>0</v>
      </c>
      <c r="AH145" t="s">
        <v>77</v>
      </c>
      <c r="AI145" s="13"/>
      <c r="AJ145" s="11"/>
      <c r="AK145" s="13"/>
      <c r="AL145" s="13"/>
    </row>
    <row r="146" spans="1:38" x14ac:dyDescent="0.25">
      <c r="A146" s="65" t="s">
        <v>81</v>
      </c>
      <c r="B146" s="65" t="s">
        <v>191</v>
      </c>
      <c r="C146" s="65">
        <v>7</v>
      </c>
      <c r="D146" s="66">
        <v>34</v>
      </c>
      <c r="E146" s="66">
        <v>27</v>
      </c>
      <c r="F146" s="85">
        <v>75355</v>
      </c>
      <c r="G146" s="2"/>
      <c r="H146" s="2"/>
      <c r="I146" s="2"/>
      <c r="J146">
        <f t="shared" si="52"/>
        <v>1</v>
      </c>
      <c r="O146">
        <f t="shared" si="55"/>
        <v>0</v>
      </c>
      <c r="Q146">
        <v>75250</v>
      </c>
      <c r="R146">
        <v>75251</v>
      </c>
      <c r="U146">
        <f t="shared" si="56"/>
        <v>2</v>
      </c>
      <c r="V146" s="2"/>
      <c r="W146" s="2"/>
      <c r="X146" s="2"/>
      <c r="Y146" s="2"/>
      <c r="Z146" s="2">
        <f t="shared" si="57"/>
        <v>0</v>
      </c>
      <c r="AA146" s="2"/>
      <c r="AB146" s="2"/>
      <c r="AC146" s="2"/>
      <c r="AD146" s="2"/>
      <c r="AE146" s="2">
        <f t="shared" si="54"/>
        <v>0</v>
      </c>
      <c r="AF146" s="11"/>
      <c r="AG146" s="12">
        <f t="shared" si="53"/>
        <v>118</v>
      </c>
      <c r="AH146" s="65" t="s">
        <v>77</v>
      </c>
      <c r="AI146" s="13">
        <v>43622</v>
      </c>
      <c r="AJ146" s="11"/>
      <c r="AK146" s="13"/>
      <c r="AL146" s="13"/>
    </row>
    <row r="147" spans="1:38" x14ac:dyDescent="0.25">
      <c r="A147" s="65" t="s">
        <v>257</v>
      </c>
      <c r="B147" s="65" t="s">
        <v>258</v>
      </c>
      <c r="C147" s="65">
        <v>8</v>
      </c>
      <c r="D147" s="66">
        <v>29</v>
      </c>
      <c r="E147" s="66">
        <v>25</v>
      </c>
      <c r="F147" s="85"/>
      <c r="J147">
        <f t="shared" si="52"/>
        <v>0</v>
      </c>
      <c r="O147">
        <f t="shared" si="55"/>
        <v>0</v>
      </c>
      <c r="U147">
        <f t="shared" si="56"/>
        <v>0</v>
      </c>
      <c r="V147" s="2"/>
      <c r="W147" s="2"/>
      <c r="X147" s="2"/>
      <c r="Y147" s="2"/>
      <c r="Z147" s="2">
        <f t="shared" si="57"/>
        <v>0</v>
      </c>
      <c r="AA147" s="2"/>
      <c r="AB147" s="2"/>
      <c r="AC147" s="2"/>
      <c r="AD147" s="2"/>
      <c r="AE147" s="2">
        <f t="shared" si="54"/>
        <v>0</v>
      </c>
      <c r="AF147" s="11"/>
      <c r="AG147" s="12">
        <f t="shared" si="53"/>
        <v>0</v>
      </c>
      <c r="AH147" s="65" t="s">
        <v>77</v>
      </c>
      <c r="AI147" s="57"/>
      <c r="AJ147" s="11"/>
      <c r="AK147" s="13"/>
      <c r="AL147" s="13"/>
    </row>
    <row r="148" spans="1:38" x14ac:dyDescent="0.25">
      <c r="A148" s="65" t="s">
        <v>32</v>
      </c>
      <c r="B148" s="65" t="s">
        <v>174</v>
      </c>
      <c r="C148" s="65">
        <v>8</v>
      </c>
      <c r="D148" s="66">
        <v>29</v>
      </c>
      <c r="E148" s="66">
        <v>25</v>
      </c>
      <c r="F148" s="85"/>
      <c r="G148" s="2"/>
      <c r="H148" s="2"/>
      <c r="I148" s="2"/>
      <c r="J148">
        <f t="shared" si="52"/>
        <v>0</v>
      </c>
      <c r="O148">
        <f t="shared" si="55"/>
        <v>0</v>
      </c>
      <c r="U148">
        <f t="shared" si="56"/>
        <v>0</v>
      </c>
      <c r="V148" s="2"/>
      <c r="W148" s="2"/>
      <c r="X148" s="2"/>
      <c r="Y148" s="2"/>
      <c r="Z148" s="2">
        <f t="shared" si="57"/>
        <v>0</v>
      </c>
      <c r="AA148" s="2"/>
      <c r="AB148" s="2"/>
      <c r="AC148" s="2"/>
      <c r="AD148" s="2"/>
      <c r="AE148" s="2">
        <f t="shared" si="54"/>
        <v>0</v>
      </c>
      <c r="AF148" s="11"/>
      <c r="AG148" s="12">
        <f t="shared" si="53"/>
        <v>0</v>
      </c>
      <c r="AH148" s="69" t="s">
        <v>129</v>
      </c>
      <c r="AI148" s="57"/>
      <c r="AJ148" s="11"/>
      <c r="AK148" s="12">
        <f>+AG148</f>
        <v>0</v>
      </c>
      <c r="AL148" s="13"/>
    </row>
    <row r="149" spans="1:38" x14ac:dyDescent="0.25">
      <c r="A149" s="65" t="s">
        <v>122</v>
      </c>
      <c r="B149" s="65" t="s">
        <v>123</v>
      </c>
      <c r="C149" s="65">
        <v>8</v>
      </c>
      <c r="D149" s="68">
        <v>29</v>
      </c>
      <c r="E149" s="68">
        <v>25</v>
      </c>
      <c r="F149" s="89"/>
      <c r="G149" s="2"/>
      <c r="H149" s="2"/>
      <c r="I149" s="2"/>
      <c r="J149">
        <f t="shared" si="52"/>
        <v>0</v>
      </c>
      <c r="O149">
        <f t="shared" si="55"/>
        <v>0</v>
      </c>
      <c r="Q149" s="2"/>
      <c r="U149">
        <f t="shared" si="56"/>
        <v>0</v>
      </c>
      <c r="V149" s="2"/>
      <c r="W149" s="2"/>
      <c r="X149" s="2"/>
      <c r="Y149" s="2"/>
      <c r="Z149" s="2">
        <f t="shared" si="57"/>
        <v>0</v>
      </c>
      <c r="AA149" s="2"/>
      <c r="AB149" s="2"/>
      <c r="AC149" s="2"/>
      <c r="AD149" s="2"/>
      <c r="AE149" s="2">
        <f t="shared" si="54"/>
        <v>0</v>
      </c>
      <c r="AF149" s="11"/>
      <c r="AG149" s="12">
        <f t="shared" si="53"/>
        <v>0</v>
      </c>
      <c r="AH149" s="65" t="s">
        <v>77</v>
      </c>
      <c r="AI149" s="13"/>
      <c r="AJ149" s="11"/>
      <c r="AK149" s="13"/>
      <c r="AL149" s="13"/>
    </row>
    <row r="150" spans="1:38" x14ac:dyDescent="0.25">
      <c r="A150" s="65" t="s">
        <v>23</v>
      </c>
      <c r="B150" s="65" t="s">
        <v>156</v>
      </c>
      <c r="C150" s="65">
        <v>6</v>
      </c>
      <c r="D150" s="68">
        <v>40</v>
      </c>
      <c r="E150" s="68">
        <v>29</v>
      </c>
      <c r="F150" s="89"/>
      <c r="G150" s="2"/>
      <c r="H150" s="2"/>
      <c r="I150" s="2"/>
      <c r="J150">
        <f t="shared" si="52"/>
        <v>0</v>
      </c>
      <c r="O150">
        <f t="shared" si="55"/>
        <v>0</v>
      </c>
      <c r="U150">
        <f t="shared" si="56"/>
        <v>0</v>
      </c>
      <c r="V150" s="2"/>
      <c r="W150" s="2"/>
      <c r="X150" s="2"/>
      <c r="Y150" s="2"/>
      <c r="Z150" s="2">
        <f t="shared" si="57"/>
        <v>0</v>
      </c>
      <c r="AA150" s="2"/>
      <c r="AB150" s="2"/>
      <c r="AC150" s="2"/>
      <c r="AD150" s="2"/>
      <c r="AE150" s="2">
        <f t="shared" si="54"/>
        <v>0</v>
      </c>
      <c r="AF150" s="11"/>
      <c r="AG150" s="12">
        <f t="shared" si="53"/>
        <v>0</v>
      </c>
      <c r="AH150" s="65" t="s">
        <v>77</v>
      </c>
      <c r="AI150" s="13"/>
      <c r="AJ150" s="11"/>
      <c r="AK150" s="11"/>
      <c r="AL150" s="11"/>
    </row>
    <row r="151" spans="1:38" x14ac:dyDescent="0.25">
      <c r="F151">
        <f>COUNT(F4:F150)</f>
        <v>7</v>
      </c>
      <c r="G151">
        <f>COUNT(G4:G150)</f>
        <v>5</v>
      </c>
      <c r="H151">
        <f>COUNT(H4:H150)</f>
        <v>5</v>
      </c>
      <c r="I151">
        <f>COUNT(I4:I150)</f>
        <v>0</v>
      </c>
      <c r="J151">
        <f t="shared" ref="J151:O151" si="58">SUM(J4:J150)</f>
        <v>17</v>
      </c>
      <c r="K151">
        <f t="shared" si="58"/>
        <v>0</v>
      </c>
      <c r="L151">
        <f t="shared" si="58"/>
        <v>2</v>
      </c>
      <c r="M151">
        <f t="shared" si="58"/>
        <v>0</v>
      </c>
      <c r="N151">
        <f t="shared" si="58"/>
        <v>3</v>
      </c>
      <c r="O151">
        <f t="shared" si="58"/>
        <v>5</v>
      </c>
      <c r="P151">
        <f>COUNT(P4:P150)</f>
        <v>2</v>
      </c>
      <c r="U151">
        <f>SUM(U4:U150)</f>
        <v>7</v>
      </c>
      <c r="Z151" s="2">
        <f>SUM(Z4:Z150)</f>
        <v>14</v>
      </c>
      <c r="AE151" s="2">
        <f>SUM(AE4:AE150)</f>
        <v>1</v>
      </c>
      <c r="AG151" s="12">
        <f>SUM(AG4:AG150)</f>
        <v>1684</v>
      </c>
      <c r="AH151" s="65" t="s">
        <v>65</v>
      </c>
      <c r="AK151" s="7">
        <f>SUM(AK4:AK150)</f>
        <v>75</v>
      </c>
      <c r="AL151" s="7"/>
    </row>
    <row r="152" spans="1:38" x14ac:dyDescent="0.25">
      <c r="G152" s="2"/>
      <c r="J152" s="2"/>
      <c r="K152" s="2"/>
      <c r="Q152" s="2"/>
      <c r="R152" s="2"/>
      <c r="V152" s="2"/>
      <c r="Y152" s="2"/>
      <c r="AG152" s="7"/>
      <c r="AH152" s="65"/>
      <c r="AK152" s="5">
        <v>1455</v>
      </c>
    </row>
    <row r="153" spans="1:38" x14ac:dyDescent="0.25">
      <c r="E153" s="2"/>
      <c r="F153" s="2"/>
      <c r="H153" s="79"/>
      <c r="Q153" s="2"/>
      <c r="T153" s="2"/>
      <c r="U153" s="2"/>
      <c r="V153" s="2"/>
      <c r="Y153" s="2"/>
      <c r="Z153" s="2"/>
      <c r="AK153" s="7">
        <f>SUM(AK151:AK152)</f>
        <v>1530</v>
      </c>
    </row>
    <row r="154" spans="1:38" x14ac:dyDescent="0.25">
      <c r="E154" s="2"/>
      <c r="F154" s="2"/>
      <c r="H154" s="79"/>
      <c r="K154" s="78"/>
      <c r="Q154" s="2"/>
      <c r="U154" s="2"/>
      <c r="V154" s="2"/>
      <c r="Z154" s="2"/>
    </row>
    <row r="155" spans="1:38" x14ac:dyDescent="0.25">
      <c r="E155" s="2"/>
      <c r="F155" s="2"/>
      <c r="H155" s="79"/>
      <c r="K155" s="78"/>
      <c r="Q155" s="2"/>
      <c r="T155" s="2"/>
      <c r="U155" s="2"/>
      <c r="V155" s="2"/>
      <c r="Z155" s="2"/>
    </row>
    <row r="156" spans="1:38" x14ac:dyDescent="0.25">
      <c r="E156" s="2"/>
      <c r="F156" s="2"/>
      <c r="H156" s="79"/>
      <c r="Q156" s="2"/>
      <c r="U156" s="2"/>
      <c r="V156" s="2"/>
      <c r="Z156" s="2"/>
    </row>
    <row r="157" spans="1:38" x14ac:dyDescent="0.25">
      <c r="E157" s="2"/>
      <c r="F157" s="2"/>
      <c r="H157" s="2"/>
      <c r="K157" s="2"/>
      <c r="Q157" s="2"/>
      <c r="T157" s="2"/>
      <c r="U157" s="2"/>
      <c r="V157" s="2"/>
      <c r="Z157" s="2"/>
    </row>
    <row r="158" spans="1:38" x14ac:dyDescent="0.25">
      <c r="E158" s="2"/>
      <c r="H158" s="79"/>
      <c r="Q158" s="2"/>
      <c r="T158" s="2"/>
      <c r="U158" s="2"/>
      <c r="V158" s="2"/>
      <c r="Y158" s="2"/>
      <c r="Z158" s="2"/>
    </row>
    <row r="159" spans="1:38" x14ac:dyDescent="0.25">
      <c r="E159" s="2"/>
      <c r="Q159" s="2"/>
      <c r="U159" s="2"/>
      <c r="V159" s="2"/>
      <c r="Y159" s="2"/>
      <c r="Z159" s="2"/>
    </row>
    <row r="160" spans="1:38" x14ac:dyDescent="0.25">
      <c r="G160" s="2"/>
      <c r="Q160" s="2"/>
      <c r="S160" s="2"/>
      <c r="U160" s="2"/>
      <c r="V160" s="2"/>
      <c r="Y160" s="2"/>
      <c r="Z160" s="2"/>
    </row>
    <row r="161" spans="7:26" x14ac:dyDescent="0.25">
      <c r="G161" s="2"/>
      <c r="L161" s="2"/>
      <c r="M161" s="2"/>
      <c r="N161" s="2"/>
      <c r="O161" s="2"/>
      <c r="Q161" s="2"/>
      <c r="U161" s="2"/>
      <c r="V161" s="2"/>
      <c r="Y161" s="2"/>
      <c r="Z161" s="2"/>
    </row>
    <row r="162" spans="7:26" x14ac:dyDescent="0.25">
      <c r="G162" s="2"/>
      <c r="L162" s="2"/>
      <c r="M162" s="2"/>
      <c r="N162" s="2"/>
      <c r="O162" s="2"/>
      <c r="Q162" s="2"/>
      <c r="U162" s="2"/>
      <c r="V162" s="2"/>
      <c r="Y162" s="2"/>
      <c r="Z162" s="2"/>
    </row>
    <row r="163" spans="7:26" x14ac:dyDescent="0.25">
      <c r="G163" s="2"/>
      <c r="H163" s="2"/>
      <c r="I163" s="2"/>
      <c r="L163" s="2"/>
      <c r="M163" s="2"/>
      <c r="N163" s="2"/>
      <c r="O163" s="2"/>
      <c r="Q163" s="2"/>
      <c r="U163" s="2"/>
      <c r="V163" s="2"/>
      <c r="Y163" s="2"/>
      <c r="Z163" s="2"/>
    </row>
    <row r="164" spans="7:26" x14ac:dyDescent="0.25">
      <c r="G164" s="2"/>
      <c r="H164" s="2"/>
      <c r="I164" s="2"/>
      <c r="L164" s="2"/>
      <c r="M164" s="2"/>
      <c r="N164" s="2"/>
      <c r="O164" s="2"/>
      <c r="Q164" s="2"/>
      <c r="R164" s="2"/>
      <c r="S164" s="2"/>
      <c r="T164" s="2"/>
      <c r="U164" s="2"/>
      <c r="V164" s="2"/>
      <c r="Y164" s="2"/>
      <c r="Z164" s="2"/>
    </row>
    <row r="165" spans="7:26" x14ac:dyDescent="0.25">
      <c r="G165" s="2"/>
      <c r="H165" s="2"/>
      <c r="I165" s="2"/>
      <c r="Q165" s="2"/>
      <c r="R165" s="2"/>
      <c r="S165" s="2"/>
      <c r="T165" s="2"/>
      <c r="U165" s="2"/>
      <c r="V165" s="2"/>
      <c r="Y165" s="2"/>
    </row>
    <row r="166" spans="7:26" x14ac:dyDescent="0.25">
      <c r="G166" s="2"/>
      <c r="H166" s="2"/>
      <c r="I166" s="2"/>
      <c r="Q166" s="2"/>
      <c r="R166" s="2"/>
      <c r="S166" s="2"/>
      <c r="T166" s="2"/>
      <c r="U166" s="2"/>
      <c r="V166" s="2"/>
      <c r="W166" s="18"/>
      <c r="Y166" s="2"/>
    </row>
    <row r="167" spans="7:26" x14ac:dyDescent="0.25">
      <c r="G167" s="2"/>
      <c r="H167" s="2"/>
      <c r="I167" s="2"/>
      <c r="Q167" s="2"/>
      <c r="R167" s="2"/>
      <c r="S167" s="2"/>
      <c r="T167" s="2"/>
      <c r="U167" s="2"/>
      <c r="V167" s="2"/>
      <c r="X167" s="2"/>
      <c r="Y167" s="2"/>
    </row>
    <row r="168" spans="7:26" x14ac:dyDescent="0.25">
      <c r="G168" s="2"/>
      <c r="H168" s="2"/>
      <c r="I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7:26" x14ac:dyDescent="0.25">
      <c r="G169" s="2"/>
      <c r="H169" s="2"/>
      <c r="I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7:26" x14ac:dyDescent="0.25">
      <c r="G170" s="2"/>
      <c r="H170" s="2"/>
      <c r="I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7:26" x14ac:dyDescent="0.25">
      <c r="G171" s="2"/>
      <c r="H171" s="2"/>
      <c r="I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7:26" x14ac:dyDescent="0.25">
      <c r="G172" s="2"/>
      <c r="H172" s="2"/>
      <c r="I172" s="2"/>
      <c r="J172" s="2"/>
      <c r="K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7:26" x14ac:dyDescent="0.25">
      <c r="G173" s="2"/>
      <c r="H173" s="2"/>
      <c r="I173" s="2"/>
      <c r="J173" s="2"/>
      <c r="K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7:26" x14ac:dyDescent="0.25">
      <c r="G174" s="2"/>
      <c r="H174" s="2"/>
      <c r="I174" s="2"/>
      <c r="J174" s="2"/>
      <c r="K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7:26" x14ac:dyDescent="0.25">
      <c r="G175" s="2"/>
      <c r="H175" s="2"/>
      <c r="I175" s="2"/>
      <c r="J175" s="2"/>
      <c r="K175" s="2"/>
      <c r="R175" s="2"/>
      <c r="S175" s="2"/>
      <c r="T175" s="2"/>
      <c r="U175" s="2"/>
      <c r="V175" s="2"/>
      <c r="W175" s="2"/>
      <c r="X175" s="2"/>
      <c r="Y175" s="2"/>
    </row>
    <row r="176" spans="7:26" x14ac:dyDescent="0.25">
      <c r="G176" s="2"/>
      <c r="H176" s="2"/>
      <c r="I176" s="2"/>
      <c r="J176" s="2"/>
      <c r="K176" s="2"/>
      <c r="R176" s="2"/>
      <c r="S176" s="2"/>
      <c r="T176" s="2"/>
      <c r="U176" s="2"/>
      <c r="V176" s="2"/>
      <c r="W176" s="2"/>
      <c r="X176" s="2"/>
      <c r="Y176" s="2"/>
    </row>
    <row r="177" spans="7:25" x14ac:dyDescent="0.25">
      <c r="G177" s="2"/>
      <c r="H177" s="2"/>
      <c r="I177" s="2"/>
      <c r="J177" s="2"/>
      <c r="K177" s="2"/>
      <c r="R177" s="2"/>
      <c r="S177" s="2"/>
      <c r="T177" s="2"/>
      <c r="U177" s="2"/>
      <c r="V177" s="2"/>
      <c r="W177" s="2"/>
      <c r="X177" s="2"/>
      <c r="Y177" s="2"/>
    </row>
    <row r="178" spans="7:25" x14ac:dyDescent="0.25">
      <c r="G178" s="2"/>
      <c r="H178" s="2"/>
      <c r="I178" s="2"/>
      <c r="J178" s="2"/>
      <c r="K178" s="2"/>
      <c r="R178" s="2"/>
      <c r="S178" s="2"/>
      <c r="T178" s="2"/>
      <c r="U178" s="2"/>
      <c r="V178" s="2"/>
      <c r="W178" s="2"/>
      <c r="X178" s="2"/>
      <c r="Y178" s="2"/>
    </row>
    <row r="179" spans="7:25" x14ac:dyDescent="0.25">
      <c r="G179" s="2"/>
      <c r="H179" s="2"/>
      <c r="I179" s="2"/>
      <c r="J179" s="2"/>
      <c r="K179" s="2"/>
      <c r="R179" s="2"/>
      <c r="S179" s="2"/>
      <c r="T179" s="2"/>
      <c r="U179" s="2"/>
      <c r="V179" s="2"/>
      <c r="W179" s="2"/>
      <c r="X179" s="2"/>
      <c r="Y179" s="2"/>
    </row>
    <row r="180" spans="7:25" x14ac:dyDescent="0.25">
      <c r="G180" s="2"/>
      <c r="H180" s="2"/>
      <c r="I180" s="2"/>
      <c r="J180" s="2"/>
      <c r="K180" s="2"/>
      <c r="R180" s="2"/>
      <c r="S180" s="2"/>
      <c r="T180" s="2"/>
      <c r="U180" s="2"/>
      <c r="V180" s="2"/>
      <c r="W180" s="2"/>
      <c r="X180" s="2"/>
      <c r="Y180" s="2"/>
    </row>
    <row r="181" spans="7:25" x14ac:dyDescent="0.25">
      <c r="G181" s="2"/>
      <c r="H181" s="2"/>
      <c r="I181" s="2"/>
      <c r="J181" s="2"/>
      <c r="K181" s="2"/>
      <c r="R181" s="2"/>
      <c r="S181" s="2"/>
      <c r="T181" s="2"/>
      <c r="U181" s="2"/>
      <c r="V181" s="2"/>
      <c r="W181" s="2"/>
      <c r="X181" s="2"/>
      <c r="Y181" s="2"/>
    </row>
    <row r="182" spans="7:25" x14ac:dyDescent="0.25">
      <c r="G182" s="2"/>
      <c r="H182" s="2"/>
      <c r="I182" s="2"/>
      <c r="J182" s="2"/>
      <c r="K182" s="2"/>
      <c r="R182" s="2"/>
      <c r="S182" s="2"/>
      <c r="T182" s="2"/>
      <c r="U182" s="2"/>
      <c r="V182" s="2"/>
      <c r="W182" s="2"/>
      <c r="X182" s="2"/>
      <c r="Y182" s="2"/>
    </row>
    <row r="183" spans="7:25" x14ac:dyDescent="0.25">
      <c r="G183" s="2"/>
      <c r="H183" s="2"/>
      <c r="I183" s="2"/>
      <c r="J183" s="2"/>
      <c r="K183" s="2"/>
      <c r="R183" s="2"/>
      <c r="S183" s="2"/>
      <c r="T183" s="2"/>
      <c r="U183" s="2"/>
      <c r="V183" s="2"/>
      <c r="W183" s="2"/>
      <c r="X183" s="2"/>
      <c r="Y183" s="2"/>
    </row>
    <row r="184" spans="7:25" x14ac:dyDescent="0.25">
      <c r="G184" s="2"/>
      <c r="H184" s="2"/>
      <c r="I184" s="2"/>
      <c r="J184" s="2"/>
      <c r="K184" s="2"/>
      <c r="R184" s="2"/>
      <c r="S184" s="2"/>
      <c r="T184" s="2"/>
      <c r="U184" s="2"/>
      <c r="V184" s="2"/>
      <c r="W184" s="31"/>
      <c r="X184" s="2"/>
      <c r="Y184" s="2"/>
    </row>
    <row r="185" spans="7:25" x14ac:dyDescent="0.25">
      <c r="G185" s="2"/>
      <c r="H185" s="2"/>
      <c r="I185" s="2"/>
      <c r="J185" s="2"/>
      <c r="K185" s="2"/>
      <c r="R185" s="2"/>
      <c r="S185" s="2"/>
      <c r="T185" s="2"/>
      <c r="U185" s="2"/>
      <c r="V185" s="2"/>
      <c r="W185" s="2"/>
      <c r="X185" s="2"/>
      <c r="Y185" s="2"/>
    </row>
    <row r="186" spans="7:25" x14ac:dyDescent="0.25">
      <c r="G186" s="2"/>
      <c r="H186" s="2"/>
      <c r="I186" s="2"/>
      <c r="J186" s="2"/>
      <c r="K186" s="2"/>
      <c r="R186" s="2"/>
      <c r="S186" s="2"/>
      <c r="T186" s="2"/>
      <c r="U186" s="2"/>
      <c r="V186" s="2"/>
      <c r="W186" s="2"/>
      <c r="X186" s="2"/>
      <c r="Y186" s="2"/>
    </row>
    <row r="187" spans="7:25" x14ac:dyDescent="0.25">
      <c r="G187" s="2"/>
      <c r="H187" s="2"/>
      <c r="I187" s="2"/>
      <c r="J187" s="2"/>
      <c r="K187" s="2"/>
      <c r="R187" s="2"/>
      <c r="S187" s="2"/>
      <c r="T187" s="2"/>
      <c r="U187" s="2"/>
      <c r="V187" s="2"/>
      <c r="W187" s="2"/>
      <c r="X187" s="2"/>
      <c r="Y187" s="2"/>
    </row>
    <row r="188" spans="7:25" x14ac:dyDescent="0.25">
      <c r="G188" s="2"/>
      <c r="H188" s="2"/>
      <c r="I188" s="2"/>
      <c r="J188" s="2"/>
      <c r="K188" s="2"/>
      <c r="R188" s="2"/>
      <c r="S188" s="2"/>
      <c r="T188" s="2"/>
      <c r="U188" s="2"/>
      <c r="V188" s="2"/>
      <c r="W188" s="2"/>
      <c r="X188" s="2"/>
      <c r="Y188" s="2"/>
    </row>
    <row r="189" spans="7:25" x14ac:dyDescent="0.25">
      <c r="G189" s="2"/>
      <c r="H189" s="2"/>
      <c r="I189" s="2"/>
      <c r="J189" s="2"/>
      <c r="K189" s="2"/>
      <c r="R189" s="2"/>
      <c r="S189" s="2"/>
      <c r="T189" s="2"/>
      <c r="U189" s="2"/>
      <c r="V189" s="2"/>
      <c r="W189" s="2"/>
      <c r="X189" s="2"/>
      <c r="Y189" s="2"/>
    </row>
    <row r="190" spans="7:25" x14ac:dyDescent="0.25">
      <c r="G190" s="2"/>
      <c r="H190" s="2"/>
      <c r="I190" s="2"/>
      <c r="J190" s="2"/>
      <c r="K190" s="2"/>
      <c r="R190" s="2"/>
      <c r="S190" s="2"/>
      <c r="T190" s="2"/>
      <c r="U190" s="2"/>
      <c r="V190" s="2"/>
      <c r="W190" s="2"/>
      <c r="X190" s="2"/>
      <c r="Y190" s="2"/>
    </row>
    <row r="191" spans="7:25" x14ac:dyDescent="0.25">
      <c r="G191" s="2"/>
      <c r="H191" s="2"/>
      <c r="I191" s="2"/>
      <c r="J191" s="2"/>
      <c r="K191" s="2"/>
      <c r="R191" s="2"/>
      <c r="S191" s="2"/>
      <c r="T191" s="2"/>
      <c r="U191" s="2"/>
      <c r="V191" s="2"/>
      <c r="W191" s="2"/>
      <c r="X191" s="2"/>
      <c r="Y191" s="2"/>
    </row>
    <row r="192" spans="7:25" x14ac:dyDescent="0.25">
      <c r="G192" s="2"/>
      <c r="H192" s="2"/>
      <c r="I192" s="2"/>
      <c r="J192" s="2"/>
      <c r="K192" s="2"/>
      <c r="R192" s="2"/>
      <c r="S192" s="2"/>
      <c r="T192" s="2"/>
      <c r="U192" s="2"/>
      <c r="V192" s="2"/>
      <c r="W192" s="2"/>
      <c r="X192" s="2"/>
      <c r="Y192" s="2"/>
    </row>
    <row r="193" spans="7:25" x14ac:dyDescent="0.25">
      <c r="G193" s="2"/>
      <c r="H193" s="2"/>
      <c r="I193" s="2"/>
      <c r="J193" s="2"/>
      <c r="K193" s="2"/>
      <c r="R193" s="2"/>
      <c r="S193" s="2"/>
      <c r="T193" s="2"/>
      <c r="U193" s="2"/>
      <c r="V193" s="2"/>
      <c r="W193" s="31"/>
      <c r="X193" s="2"/>
      <c r="Y193" s="2"/>
    </row>
    <row r="194" spans="7:25" x14ac:dyDescent="0.25">
      <c r="G194" s="2"/>
      <c r="H194" s="2"/>
      <c r="I194" s="2"/>
      <c r="J194" s="2"/>
      <c r="K194" s="2"/>
      <c r="R194" s="2"/>
      <c r="S194" s="2"/>
      <c r="T194" s="2"/>
      <c r="U194" s="2"/>
      <c r="V194" s="2"/>
      <c r="W194" s="2"/>
      <c r="X194" s="2"/>
      <c r="Y194" s="2"/>
    </row>
    <row r="195" spans="7:25" x14ac:dyDescent="0.25">
      <c r="G195" s="2"/>
      <c r="H195" s="2"/>
      <c r="I195" s="2"/>
      <c r="J195" s="2"/>
      <c r="K195" s="2"/>
      <c r="R195" s="2"/>
      <c r="S195" s="2"/>
      <c r="T195" s="2"/>
      <c r="U195" s="2"/>
      <c r="V195" s="2"/>
      <c r="W195" s="2"/>
      <c r="X195" s="2"/>
      <c r="Y195" s="2"/>
    </row>
    <row r="196" spans="7:25" x14ac:dyDescent="0.25">
      <c r="G196" s="2"/>
      <c r="H196" s="2"/>
      <c r="I196" s="2"/>
      <c r="J196" s="2"/>
      <c r="K196" s="2"/>
      <c r="R196" s="2"/>
      <c r="S196" s="2"/>
      <c r="T196" s="2"/>
      <c r="U196" s="2"/>
      <c r="V196" s="2"/>
      <c r="W196" s="2"/>
      <c r="X196" s="2"/>
      <c r="Y196" s="2"/>
    </row>
    <row r="197" spans="7:25" x14ac:dyDescent="0.25">
      <c r="G197" s="2"/>
      <c r="H197" s="2"/>
      <c r="I197" s="2"/>
      <c r="J197" s="2"/>
      <c r="K197" s="2"/>
      <c r="R197" s="2"/>
      <c r="S197" s="2"/>
      <c r="T197" s="2"/>
      <c r="U197" s="2"/>
      <c r="V197" s="2"/>
      <c r="W197" s="2"/>
      <c r="X197" s="2"/>
      <c r="Y197" s="2"/>
    </row>
    <row r="198" spans="7:25" x14ac:dyDescent="0.25">
      <c r="G198" s="2"/>
      <c r="H198" s="2"/>
      <c r="I198" s="2"/>
      <c r="J198" s="2"/>
      <c r="K198" s="2"/>
      <c r="R198" s="2"/>
      <c r="S198" s="2"/>
      <c r="T198" s="2"/>
      <c r="U198" s="2"/>
      <c r="V198" s="2"/>
      <c r="W198" s="2"/>
      <c r="X198" s="2"/>
      <c r="Y198" s="2"/>
    </row>
    <row r="199" spans="7:25" x14ac:dyDescent="0.25">
      <c r="G199" s="2"/>
      <c r="H199" s="2"/>
      <c r="I199" s="2"/>
      <c r="J199" s="2"/>
      <c r="K199" s="2"/>
      <c r="R199" s="2"/>
      <c r="S199" s="2"/>
      <c r="T199" s="2"/>
      <c r="U199" s="2"/>
      <c r="V199" s="2"/>
      <c r="W199" s="2"/>
      <c r="X199" s="2"/>
      <c r="Y199" s="2"/>
    </row>
    <row r="200" spans="7:25" x14ac:dyDescent="0.25">
      <c r="G200" s="2"/>
      <c r="H200" s="2"/>
      <c r="I200" s="2"/>
      <c r="J200" s="2"/>
      <c r="K200" s="2"/>
      <c r="R200" s="2"/>
      <c r="S200" s="2"/>
      <c r="T200" s="2"/>
      <c r="U200" s="2"/>
      <c r="V200" s="2"/>
      <c r="W200" s="2"/>
      <c r="X200" s="2"/>
      <c r="Y200" s="2"/>
    </row>
    <row r="201" spans="7:25" x14ac:dyDescent="0.25">
      <c r="G201" s="2"/>
      <c r="H201" s="2"/>
      <c r="I201" s="2"/>
      <c r="J201" s="2"/>
      <c r="K201" s="2"/>
      <c r="R201" s="2"/>
      <c r="S201" s="2"/>
      <c r="T201" s="2"/>
      <c r="U201" s="2"/>
      <c r="V201" s="2"/>
      <c r="W201" s="2"/>
      <c r="X201" s="31"/>
      <c r="Y201" s="2"/>
    </row>
    <row r="202" spans="7:25" x14ac:dyDescent="0.25">
      <c r="R202" s="2"/>
      <c r="S202" s="2"/>
      <c r="T202" s="2"/>
      <c r="U202" s="2"/>
      <c r="V202" s="2"/>
      <c r="W202" s="2"/>
      <c r="X202" s="2"/>
      <c r="Y202" s="2"/>
    </row>
    <row r="203" spans="7:25" x14ac:dyDescent="0.25">
      <c r="R203" s="2"/>
      <c r="S203" s="2"/>
      <c r="T203" s="2"/>
      <c r="U203" s="2"/>
      <c r="V203" s="2"/>
      <c r="W203" s="2"/>
      <c r="X203" s="2"/>
      <c r="Y203" s="2"/>
    </row>
    <row r="204" spans="7:25" x14ac:dyDescent="0.25">
      <c r="R204" s="2"/>
      <c r="S204" s="2"/>
      <c r="T204" s="2"/>
      <c r="U204" s="2"/>
      <c r="V204" s="2"/>
      <c r="W204" s="2"/>
      <c r="X204" s="2"/>
      <c r="Y204" s="2"/>
    </row>
    <row r="205" spans="7:25" x14ac:dyDescent="0.25">
      <c r="R205" s="2"/>
      <c r="S205" s="2"/>
      <c r="T205" s="2"/>
      <c r="U205" s="2"/>
      <c r="V205" s="2"/>
      <c r="W205" s="2"/>
      <c r="X205" s="2"/>
      <c r="Y205" s="2"/>
    </row>
    <row r="206" spans="7:25" x14ac:dyDescent="0.25">
      <c r="R206" s="2"/>
      <c r="S206" s="2"/>
      <c r="T206" s="2"/>
      <c r="U206" s="2"/>
      <c r="V206" s="2"/>
      <c r="W206" s="2"/>
      <c r="X206" s="2"/>
      <c r="Y206" s="2"/>
    </row>
    <row r="207" spans="7:25" x14ac:dyDescent="0.25">
      <c r="R207" s="2"/>
      <c r="S207" s="2"/>
      <c r="T207" s="2"/>
      <c r="U207" s="2"/>
      <c r="V207" s="2"/>
      <c r="W207" s="2"/>
      <c r="X207" s="2"/>
      <c r="Y207" s="2"/>
    </row>
    <row r="208" spans="7:25" x14ac:dyDescent="0.25">
      <c r="R208" s="2"/>
      <c r="S208" s="2"/>
      <c r="T208" s="2"/>
      <c r="U208" s="2"/>
      <c r="V208" s="2"/>
      <c r="W208" s="2"/>
      <c r="X208" s="2"/>
      <c r="Y208" s="2"/>
    </row>
    <row r="209" spans="18:25" x14ac:dyDescent="0.25">
      <c r="R209" s="2"/>
      <c r="S209" s="2"/>
      <c r="T209" s="2"/>
      <c r="U209" s="2"/>
      <c r="V209" s="2"/>
      <c r="W209" s="2"/>
      <c r="X209" s="2"/>
      <c r="Y209" s="2"/>
    </row>
    <row r="210" spans="18:25" x14ac:dyDescent="0.25">
      <c r="R210" s="2"/>
      <c r="S210" s="2"/>
      <c r="T210" s="2"/>
      <c r="U210" s="2"/>
      <c r="V210" s="2"/>
      <c r="W210" s="2"/>
      <c r="X210" s="2"/>
      <c r="Y210" s="2"/>
    </row>
    <row r="211" spans="18:25" x14ac:dyDescent="0.25">
      <c r="R211" s="2"/>
      <c r="S211" s="2"/>
      <c r="T211" s="2"/>
      <c r="U211" s="2"/>
      <c r="V211" s="2"/>
      <c r="W211" s="2"/>
      <c r="X211" s="2"/>
      <c r="Y211" s="2"/>
    </row>
    <row r="212" spans="18:25" x14ac:dyDescent="0.25">
      <c r="R212" s="2"/>
      <c r="S212" s="2"/>
      <c r="T212" s="2"/>
      <c r="U212" s="2"/>
      <c r="V212" s="2"/>
      <c r="W212" s="2"/>
      <c r="X212" s="2"/>
      <c r="Y212" s="2"/>
    </row>
    <row r="213" spans="18:25" x14ac:dyDescent="0.25">
      <c r="R213" s="2"/>
      <c r="S213" s="2"/>
      <c r="T213" s="2"/>
      <c r="U213" s="2"/>
      <c r="V213" s="2"/>
      <c r="W213" s="2"/>
      <c r="X213" s="2"/>
      <c r="Y213" s="2"/>
    </row>
    <row r="214" spans="18:25" x14ac:dyDescent="0.25">
      <c r="R214" s="2"/>
      <c r="S214" s="2"/>
      <c r="T214" s="2"/>
      <c r="U214" s="2"/>
      <c r="V214" s="2"/>
      <c r="W214" s="2"/>
      <c r="X214" s="2"/>
      <c r="Y214" s="2"/>
    </row>
    <row r="215" spans="18:25" x14ac:dyDescent="0.25">
      <c r="R215" s="2"/>
      <c r="S215" s="2"/>
      <c r="T215" s="2"/>
      <c r="U215" s="2"/>
      <c r="V215" s="2"/>
      <c r="W215" s="2"/>
      <c r="X215" s="2"/>
      <c r="Y215" s="2"/>
    </row>
    <row r="216" spans="18:25" x14ac:dyDescent="0.25">
      <c r="R216" s="2"/>
      <c r="S216" s="2"/>
      <c r="T216" s="2"/>
      <c r="U216" s="2"/>
      <c r="V216" s="2"/>
      <c r="W216" s="2"/>
      <c r="X216" s="2"/>
      <c r="Y216" s="2"/>
    </row>
    <row r="217" spans="18:25" x14ac:dyDescent="0.25">
      <c r="R217" s="2"/>
      <c r="S217" s="2"/>
      <c r="T217" s="2"/>
      <c r="U217" s="2"/>
      <c r="V217" s="2"/>
      <c r="W217" s="2"/>
      <c r="X217" s="2"/>
      <c r="Y217" s="2"/>
    </row>
    <row r="218" spans="18:25" x14ac:dyDescent="0.25">
      <c r="R218" s="2"/>
      <c r="S218" s="2"/>
      <c r="T218" s="2"/>
      <c r="U218" s="2"/>
      <c r="V218" s="2"/>
      <c r="W218" s="2"/>
      <c r="X218" s="2"/>
      <c r="Y218" s="2"/>
    </row>
    <row r="219" spans="18:25" x14ac:dyDescent="0.25">
      <c r="V219" s="2"/>
      <c r="W219" s="2"/>
    </row>
    <row r="220" spans="18:25" x14ac:dyDescent="0.25">
      <c r="W220" s="2"/>
    </row>
    <row r="221" spans="18:25" x14ac:dyDescent="0.25">
      <c r="W221" s="2"/>
    </row>
    <row r="222" spans="18:25" x14ac:dyDescent="0.25">
      <c r="W222" s="2"/>
    </row>
    <row r="223" spans="18:25" x14ac:dyDescent="0.25">
      <c r="W223" s="2"/>
    </row>
    <row r="224" spans="18:25" x14ac:dyDescent="0.25">
      <c r="W224" s="2"/>
    </row>
    <row r="225" spans="22:24" x14ac:dyDescent="0.25">
      <c r="W225" s="2"/>
    </row>
    <row r="226" spans="22:24" x14ac:dyDescent="0.25">
      <c r="W226" s="2"/>
    </row>
    <row r="227" spans="22:24" x14ac:dyDescent="0.25">
      <c r="V227" s="2"/>
      <c r="W227" s="2"/>
    </row>
    <row r="228" spans="22:24" x14ac:dyDescent="0.25">
      <c r="V228" s="2"/>
      <c r="W228" s="18"/>
      <c r="X228" s="18"/>
    </row>
    <row r="229" spans="22:24" x14ac:dyDescent="0.25">
      <c r="W229" s="2"/>
    </row>
    <row r="230" spans="22:24" x14ac:dyDescent="0.25">
      <c r="V230" s="2"/>
      <c r="W230" s="2"/>
    </row>
    <row r="231" spans="22:24" x14ac:dyDescent="0.25">
      <c r="V231" s="2"/>
      <c r="W231" s="2"/>
    </row>
    <row r="232" spans="22:24" x14ac:dyDescent="0.25">
      <c r="W232" s="2"/>
    </row>
    <row r="233" spans="22:24" x14ac:dyDescent="0.25">
      <c r="W233" s="2"/>
    </row>
    <row r="234" spans="22:24" x14ac:dyDescent="0.25">
      <c r="W234" s="2"/>
    </row>
    <row r="235" spans="22:24" x14ac:dyDescent="0.25">
      <c r="W235" s="2"/>
    </row>
    <row r="236" spans="22:24" x14ac:dyDescent="0.25">
      <c r="W236" s="2"/>
    </row>
    <row r="237" spans="22:24" x14ac:dyDescent="0.25">
      <c r="W237" s="2"/>
    </row>
    <row r="238" spans="22:24" x14ac:dyDescent="0.25">
      <c r="V238" s="2"/>
      <c r="W238" s="2"/>
    </row>
    <row r="239" spans="22:24" x14ac:dyDescent="0.25">
      <c r="W239" s="2"/>
    </row>
    <row r="240" spans="22:24" x14ac:dyDescent="0.25">
      <c r="W240" s="2"/>
    </row>
    <row r="241" spans="22:24" x14ac:dyDescent="0.25">
      <c r="W241" s="2"/>
    </row>
    <row r="242" spans="22:24" x14ac:dyDescent="0.25">
      <c r="W242" s="2"/>
    </row>
    <row r="243" spans="22:24" x14ac:dyDescent="0.25">
      <c r="V243" s="2"/>
      <c r="W243" s="2"/>
      <c r="X243" s="2"/>
    </row>
  </sheetData>
  <sortState xmlns:xlrd2="http://schemas.microsoft.com/office/spreadsheetml/2017/richdata2" ref="V153:X166">
    <sortCondition ref="X153:X166"/>
    <sortCondition ref="W153:W166"/>
  </sortState>
  <mergeCells count="2">
    <mergeCell ref="AA2:AC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6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2019-06-12T15:00:40Z</dcterms:modified>
</cp:coreProperties>
</file>