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Documents\Summer 18 Referee Payroll\"/>
    </mc:Choice>
  </mc:AlternateContent>
  <xr:revisionPtr revIDLastSave="0" documentId="13_ncr:1_{C69E0218-52BA-4AE8-8F89-C0A15720243E}" xr6:coauthVersionLast="43" xr6:coauthVersionMax="43" xr10:uidLastSave="{00000000-0000-0000-0000-000000000000}"/>
  <bookViews>
    <workbookView xWindow="-108" yWindow="-108" windowWidth="23256" windowHeight="12576" tabRatio="787" activeTab="4" xr2:uid="{00000000-000D-0000-FFFF-FFFF00000000}"/>
  </bookViews>
  <sheets>
    <sheet name="Game Reports" sheetId="1" r:id="rId1"/>
    <sheet name="Summary by game" sheetId="2" r:id="rId2"/>
    <sheet name="Pay by referee" sheetId="3" r:id="rId3"/>
    <sheet name="Inactive" sheetId="6" r:id="rId4"/>
    <sheet name="7 24 19 payroll" sheetId="5" r:id="rId5"/>
    <sheet name="Sheet1" sheetId="7" r:id="rId6"/>
  </sheets>
  <definedNames>
    <definedName name="_xlnm._FilterDatabase" localSheetId="4" hidden="1">'7 24 19 payroll'!#REF!</definedName>
    <definedName name="_xlnm._FilterDatabase" localSheetId="0" hidden="1">'Game Reports'!$A$1:$I$2</definedName>
    <definedName name="_xlnm._FilterDatabase" localSheetId="2" hidden="1">'Pay by referee'!$A$15:$G$83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74" i="5" l="1"/>
  <c r="AA74" i="5"/>
  <c r="AF74" i="5"/>
  <c r="AH74" i="5" l="1"/>
  <c r="AF16" i="5"/>
  <c r="J16" i="5"/>
  <c r="P16" i="5"/>
  <c r="V16" i="5"/>
  <c r="AA16" i="5"/>
  <c r="AH16" i="5" l="1"/>
  <c r="V124" i="5"/>
  <c r="AA124" i="5"/>
  <c r="AF124" i="5"/>
  <c r="J124" i="5"/>
  <c r="P124" i="5"/>
  <c r="AH124" i="5" l="1"/>
  <c r="L154" i="5"/>
  <c r="P5" i="5"/>
  <c r="P6" i="5"/>
  <c r="P7" i="5"/>
  <c r="P8" i="5"/>
  <c r="P9" i="5"/>
  <c r="P10" i="5"/>
  <c r="P11" i="5"/>
  <c r="P12" i="5"/>
  <c r="P13" i="5"/>
  <c r="P14" i="5"/>
  <c r="P15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3" i="5"/>
  <c r="P125" i="5"/>
  <c r="P126" i="5"/>
  <c r="P127" i="5"/>
  <c r="P128" i="5"/>
  <c r="P129" i="5"/>
  <c r="P130" i="5"/>
  <c r="P131" i="5"/>
  <c r="P132" i="5"/>
  <c r="P133" i="5"/>
  <c r="P134" i="5"/>
  <c r="P135" i="5"/>
  <c r="P136" i="5"/>
  <c r="P137" i="5"/>
  <c r="P138" i="5"/>
  <c r="P139" i="5"/>
  <c r="P140" i="5"/>
  <c r="P141" i="5"/>
  <c r="P142" i="5"/>
  <c r="P143" i="5"/>
  <c r="P144" i="5"/>
  <c r="P145" i="5"/>
  <c r="P146" i="5"/>
  <c r="P147" i="5"/>
  <c r="P148" i="5"/>
  <c r="P149" i="5"/>
  <c r="P150" i="5"/>
  <c r="P151" i="5"/>
  <c r="P152" i="5"/>
  <c r="P153" i="5"/>
  <c r="P4" i="5"/>
  <c r="AA83" i="5" l="1"/>
  <c r="AF83" i="5"/>
  <c r="V36" i="5"/>
  <c r="AA36" i="5"/>
  <c r="AF36" i="5"/>
  <c r="V83" i="5"/>
  <c r="V84" i="5"/>
  <c r="J5" i="5"/>
  <c r="J6" i="5"/>
  <c r="J7" i="5"/>
  <c r="J8" i="5"/>
  <c r="J9" i="5"/>
  <c r="J10" i="5"/>
  <c r="J11" i="5"/>
  <c r="J12" i="5"/>
  <c r="J13" i="5"/>
  <c r="J14" i="5"/>
  <c r="J15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4" i="5"/>
  <c r="V52" i="5"/>
  <c r="AA52" i="5"/>
  <c r="AF52" i="5"/>
  <c r="AH52" i="5" l="1"/>
  <c r="AH83" i="5"/>
  <c r="AH36" i="5"/>
  <c r="F154" i="5" l="1"/>
  <c r="AF112" i="5" l="1"/>
  <c r="V112" i="5"/>
  <c r="AA112" i="5"/>
  <c r="AH112" i="5" l="1"/>
  <c r="V120" i="5" l="1"/>
  <c r="AA120" i="5"/>
  <c r="AF120" i="5"/>
  <c r="AA84" i="5"/>
  <c r="AF84" i="5"/>
  <c r="V78" i="5"/>
  <c r="AA78" i="5"/>
  <c r="AF78" i="5"/>
  <c r="AH120" i="5" l="1"/>
  <c r="AH84" i="5"/>
  <c r="AH78" i="5"/>
  <c r="K154" i="5"/>
  <c r="N154" i="5" l="1"/>
  <c r="O154" i="5"/>
  <c r="M154" i="5"/>
  <c r="Q154" i="5" l="1"/>
  <c r="P154" i="5" l="1"/>
  <c r="J154" i="5"/>
  <c r="AF5" i="5" l="1"/>
  <c r="AF6" i="5"/>
  <c r="AF7" i="5"/>
  <c r="AF8" i="5"/>
  <c r="AF9" i="5"/>
  <c r="AF10" i="5"/>
  <c r="AF11" i="5"/>
  <c r="AF12" i="5"/>
  <c r="AF13" i="5"/>
  <c r="AF14" i="5"/>
  <c r="AF15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3" i="5"/>
  <c r="AF54" i="5"/>
  <c r="AF55" i="5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69" i="5"/>
  <c r="AF70" i="5"/>
  <c r="AF71" i="5"/>
  <c r="AF72" i="5"/>
  <c r="AF73" i="5"/>
  <c r="AF75" i="5"/>
  <c r="AF76" i="5"/>
  <c r="AF77" i="5"/>
  <c r="AF79" i="5"/>
  <c r="AF80" i="5"/>
  <c r="AF81" i="5"/>
  <c r="AF82" i="5"/>
  <c r="AF85" i="5"/>
  <c r="AF86" i="5"/>
  <c r="AF87" i="5"/>
  <c r="AF88" i="5"/>
  <c r="AF89" i="5"/>
  <c r="AF90" i="5"/>
  <c r="AF91" i="5"/>
  <c r="AF92" i="5"/>
  <c r="AF93" i="5"/>
  <c r="AF94" i="5"/>
  <c r="AF95" i="5"/>
  <c r="AF96" i="5"/>
  <c r="AF97" i="5"/>
  <c r="AF98" i="5"/>
  <c r="AF99" i="5"/>
  <c r="AF100" i="5"/>
  <c r="AF101" i="5"/>
  <c r="AF102" i="5"/>
  <c r="AF103" i="5"/>
  <c r="AF104" i="5"/>
  <c r="AF105" i="5"/>
  <c r="AF106" i="5"/>
  <c r="AF107" i="5"/>
  <c r="AF108" i="5"/>
  <c r="AF109" i="5"/>
  <c r="AF110" i="5"/>
  <c r="AF111" i="5"/>
  <c r="AF113" i="5"/>
  <c r="AF114" i="5"/>
  <c r="AF115" i="5"/>
  <c r="AF116" i="5"/>
  <c r="AF117" i="5"/>
  <c r="AF118" i="5"/>
  <c r="AF119" i="5"/>
  <c r="AF121" i="5"/>
  <c r="AF122" i="5"/>
  <c r="AF123" i="5"/>
  <c r="AF125" i="5"/>
  <c r="AF126" i="5"/>
  <c r="AF127" i="5"/>
  <c r="AF128" i="5"/>
  <c r="AF129" i="5"/>
  <c r="AF130" i="5"/>
  <c r="AF131" i="5"/>
  <c r="AF132" i="5"/>
  <c r="AF133" i="5"/>
  <c r="AF134" i="5"/>
  <c r="AF135" i="5"/>
  <c r="AF136" i="5"/>
  <c r="AF137" i="5"/>
  <c r="AF138" i="5"/>
  <c r="AF139" i="5"/>
  <c r="AF140" i="5"/>
  <c r="AF141" i="5"/>
  <c r="AF142" i="5"/>
  <c r="AF143" i="5"/>
  <c r="AF144" i="5"/>
  <c r="AF145" i="5"/>
  <c r="AF146" i="5"/>
  <c r="AF147" i="5"/>
  <c r="AF148" i="5"/>
  <c r="AF149" i="5"/>
  <c r="AF150" i="5"/>
  <c r="AF151" i="5"/>
  <c r="AF152" i="5"/>
  <c r="AF153" i="5"/>
  <c r="AF4" i="5"/>
  <c r="V104" i="5"/>
  <c r="AF154" i="5" l="1"/>
  <c r="AA104" i="5"/>
  <c r="AH104" i="5" s="1"/>
  <c r="V132" i="5" l="1"/>
  <c r="AA132" i="5"/>
  <c r="AH132" i="5" l="1"/>
  <c r="V98" i="5"/>
  <c r="AA98" i="5"/>
  <c r="AH98" i="5" l="1"/>
  <c r="V97" i="5"/>
  <c r="AA97" i="5"/>
  <c r="AA93" i="5"/>
  <c r="AA94" i="5"/>
  <c r="V93" i="5"/>
  <c r="V94" i="5"/>
  <c r="AH94" i="5" l="1"/>
  <c r="AH93" i="5"/>
  <c r="AH97" i="5"/>
  <c r="V139" i="5"/>
  <c r="AA139" i="5"/>
  <c r="V140" i="5"/>
  <c r="AA140" i="5"/>
  <c r="V141" i="5"/>
  <c r="AA141" i="5"/>
  <c r="V142" i="5"/>
  <c r="AA142" i="5"/>
  <c r="V143" i="5"/>
  <c r="AA143" i="5"/>
  <c r="V144" i="5"/>
  <c r="AA144" i="5"/>
  <c r="V145" i="5"/>
  <c r="AA145" i="5"/>
  <c r="V146" i="5"/>
  <c r="AA146" i="5"/>
  <c r="V147" i="5"/>
  <c r="AA147" i="5"/>
  <c r="G154" i="5"/>
  <c r="H154" i="5"/>
  <c r="I154" i="5"/>
  <c r="AH141" i="5" l="1"/>
  <c r="AH142" i="5"/>
  <c r="AH139" i="5"/>
  <c r="AH140" i="5"/>
  <c r="AH143" i="5"/>
  <c r="AH146" i="5"/>
  <c r="AH145" i="5"/>
  <c r="AH144" i="5"/>
  <c r="AH147" i="5"/>
  <c r="V89" i="5"/>
  <c r="AA89" i="5"/>
  <c r="V63" i="5"/>
  <c r="AA63" i="5"/>
  <c r="AH89" i="5" l="1"/>
  <c r="AH63" i="5"/>
  <c r="AA86" i="5"/>
  <c r="AA87" i="5"/>
  <c r="AA88" i="5"/>
  <c r="AA90" i="5"/>
  <c r="V86" i="5"/>
  <c r="V87" i="5"/>
  <c r="V88" i="5"/>
  <c r="V90" i="5"/>
  <c r="AH87" i="5" l="1"/>
  <c r="AH90" i="5"/>
  <c r="AH88" i="5"/>
  <c r="AH86" i="5"/>
  <c r="V22" i="5"/>
  <c r="AA22" i="5"/>
  <c r="AH22" i="5" l="1"/>
  <c r="V5" i="5"/>
  <c r="AA5" i="5"/>
  <c r="V6" i="5"/>
  <c r="AA6" i="5"/>
  <c r="V7" i="5"/>
  <c r="AA7" i="5"/>
  <c r="V8" i="5"/>
  <c r="AA8" i="5"/>
  <c r="V9" i="5"/>
  <c r="AA9" i="5"/>
  <c r="V10" i="5"/>
  <c r="AA10" i="5"/>
  <c r="V11" i="5"/>
  <c r="AA11" i="5"/>
  <c r="V12" i="5"/>
  <c r="AA12" i="5"/>
  <c r="V13" i="5"/>
  <c r="AA13" i="5"/>
  <c r="V14" i="5"/>
  <c r="AA14" i="5"/>
  <c r="V15" i="5"/>
  <c r="AA15" i="5"/>
  <c r="V17" i="5"/>
  <c r="AA17" i="5"/>
  <c r="V18" i="5"/>
  <c r="AA18" i="5"/>
  <c r="V19" i="5"/>
  <c r="AA19" i="5"/>
  <c r="V20" i="5"/>
  <c r="AA20" i="5"/>
  <c r="V21" i="5"/>
  <c r="AA21" i="5"/>
  <c r="V23" i="5"/>
  <c r="AA23" i="5"/>
  <c r="V24" i="5"/>
  <c r="AA24" i="5"/>
  <c r="V25" i="5"/>
  <c r="AA25" i="5"/>
  <c r="V26" i="5"/>
  <c r="AA26" i="5"/>
  <c r="V27" i="5"/>
  <c r="AA27" i="5"/>
  <c r="V28" i="5"/>
  <c r="AA28" i="5"/>
  <c r="V29" i="5"/>
  <c r="AA29" i="5"/>
  <c r="V30" i="5"/>
  <c r="AA30" i="5"/>
  <c r="V31" i="5"/>
  <c r="AA31" i="5"/>
  <c r="V32" i="5"/>
  <c r="AA32" i="5"/>
  <c r="V33" i="5"/>
  <c r="AA33" i="5"/>
  <c r="V34" i="5"/>
  <c r="AA34" i="5"/>
  <c r="V35" i="5"/>
  <c r="AA35" i="5"/>
  <c r="V37" i="5"/>
  <c r="AA37" i="5"/>
  <c r="V38" i="5"/>
  <c r="AA38" i="5"/>
  <c r="V39" i="5"/>
  <c r="AA39" i="5"/>
  <c r="V40" i="5"/>
  <c r="AA40" i="5"/>
  <c r="V41" i="5"/>
  <c r="AA41" i="5"/>
  <c r="V42" i="5"/>
  <c r="AA42" i="5"/>
  <c r="V43" i="5"/>
  <c r="AA43" i="5"/>
  <c r="V44" i="5"/>
  <c r="AA44" i="5"/>
  <c r="V45" i="5"/>
  <c r="AA45" i="5"/>
  <c r="V46" i="5"/>
  <c r="AA46" i="5"/>
  <c r="V47" i="5"/>
  <c r="AA47" i="5"/>
  <c r="V48" i="5"/>
  <c r="AA48" i="5"/>
  <c r="V49" i="5"/>
  <c r="AA49" i="5"/>
  <c r="V50" i="5"/>
  <c r="AA50" i="5"/>
  <c r="V51" i="5"/>
  <c r="AA51" i="5"/>
  <c r="V53" i="5"/>
  <c r="AA53" i="5"/>
  <c r="V54" i="5"/>
  <c r="AA54" i="5"/>
  <c r="V55" i="5"/>
  <c r="AA55" i="5"/>
  <c r="V56" i="5"/>
  <c r="AA56" i="5"/>
  <c r="V57" i="5"/>
  <c r="AA57" i="5"/>
  <c r="V58" i="5"/>
  <c r="AA58" i="5"/>
  <c r="V59" i="5"/>
  <c r="AA59" i="5"/>
  <c r="V60" i="5"/>
  <c r="AA60" i="5"/>
  <c r="V61" i="5"/>
  <c r="AA61" i="5"/>
  <c r="V62" i="5"/>
  <c r="AA62" i="5"/>
  <c r="V64" i="5"/>
  <c r="AA64" i="5"/>
  <c r="V65" i="5"/>
  <c r="AA65" i="5"/>
  <c r="V66" i="5"/>
  <c r="AA66" i="5"/>
  <c r="V67" i="5"/>
  <c r="AA67" i="5"/>
  <c r="V68" i="5"/>
  <c r="AA68" i="5"/>
  <c r="V69" i="5"/>
  <c r="AA69" i="5"/>
  <c r="V70" i="5"/>
  <c r="AA70" i="5"/>
  <c r="V71" i="5"/>
  <c r="AA71" i="5"/>
  <c r="V72" i="5"/>
  <c r="AA72" i="5"/>
  <c r="V73" i="5"/>
  <c r="AA73" i="5"/>
  <c r="V75" i="5"/>
  <c r="AA75" i="5"/>
  <c r="V76" i="5"/>
  <c r="AA76" i="5"/>
  <c r="V77" i="5"/>
  <c r="AA77" i="5"/>
  <c r="V79" i="5"/>
  <c r="AA79" i="5"/>
  <c r="V80" i="5"/>
  <c r="AA80" i="5"/>
  <c r="V81" i="5"/>
  <c r="AA81" i="5"/>
  <c r="V82" i="5"/>
  <c r="AA82" i="5"/>
  <c r="V85" i="5"/>
  <c r="AA85" i="5"/>
  <c r="V91" i="5"/>
  <c r="AA91" i="5"/>
  <c r="V92" i="5"/>
  <c r="AA92" i="5"/>
  <c r="V95" i="5"/>
  <c r="AA95" i="5"/>
  <c r="V96" i="5"/>
  <c r="AA96" i="5"/>
  <c r="V99" i="5"/>
  <c r="AA99" i="5"/>
  <c r="V100" i="5"/>
  <c r="AA100" i="5"/>
  <c r="V101" i="5"/>
  <c r="AA101" i="5"/>
  <c r="V102" i="5"/>
  <c r="AA102" i="5"/>
  <c r="V103" i="5"/>
  <c r="AA103" i="5"/>
  <c r="V105" i="5"/>
  <c r="AA105" i="5"/>
  <c r="V106" i="5"/>
  <c r="AA106" i="5"/>
  <c r="V107" i="5"/>
  <c r="AA107" i="5"/>
  <c r="V108" i="5"/>
  <c r="AA108" i="5"/>
  <c r="V109" i="5"/>
  <c r="AA109" i="5"/>
  <c r="V110" i="5"/>
  <c r="AA110" i="5"/>
  <c r="V111" i="5"/>
  <c r="AA111" i="5"/>
  <c r="V113" i="5"/>
  <c r="AA113" i="5"/>
  <c r="V114" i="5"/>
  <c r="AA114" i="5"/>
  <c r="V115" i="5"/>
  <c r="AA115" i="5"/>
  <c r="V116" i="5"/>
  <c r="AA116" i="5"/>
  <c r="V117" i="5"/>
  <c r="AA117" i="5"/>
  <c r="V118" i="5"/>
  <c r="AA118" i="5"/>
  <c r="V119" i="5"/>
  <c r="AA119" i="5"/>
  <c r="V122" i="5"/>
  <c r="AA122" i="5"/>
  <c r="V121" i="5"/>
  <c r="AA121" i="5"/>
  <c r="V123" i="5"/>
  <c r="AA123" i="5"/>
  <c r="V125" i="5"/>
  <c r="AA125" i="5"/>
  <c r="V126" i="5"/>
  <c r="AA126" i="5"/>
  <c r="V127" i="5"/>
  <c r="AA127" i="5"/>
  <c r="V128" i="5"/>
  <c r="AA128" i="5"/>
  <c r="V129" i="5"/>
  <c r="AA129" i="5"/>
  <c r="V130" i="5"/>
  <c r="AA130" i="5"/>
  <c r="V131" i="5"/>
  <c r="AA131" i="5"/>
  <c r="V133" i="5"/>
  <c r="AA133" i="5"/>
  <c r="V134" i="5"/>
  <c r="AA134" i="5"/>
  <c r="V135" i="5"/>
  <c r="AA135" i="5"/>
  <c r="V136" i="5"/>
  <c r="AA136" i="5"/>
  <c r="V137" i="5"/>
  <c r="AA137" i="5"/>
  <c r="V138" i="5"/>
  <c r="AA138" i="5"/>
  <c r="V148" i="5"/>
  <c r="AA148" i="5"/>
  <c r="V149" i="5"/>
  <c r="AA149" i="5"/>
  <c r="V150" i="5"/>
  <c r="AA150" i="5"/>
  <c r="V151" i="5"/>
  <c r="AA151" i="5"/>
  <c r="V152" i="5"/>
  <c r="AA152" i="5"/>
  <c r="V153" i="5"/>
  <c r="AA153" i="5"/>
  <c r="AH148" i="5" l="1"/>
  <c r="AH135" i="5"/>
  <c r="AH152" i="5"/>
  <c r="AH150" i="5"/>
  <c r="AH151" i="5"/>
  <c r="AL151" i="5" s="1"/>
  <c r="AH138" i="5"/>
  <c r="AH149" i="5"/>
  <c r="AH136" i="5"/>
  <c r="AH134" i="5"/>
  <c r="AH137" i="5"/>
  <c r="AH153" i="5"/>
  <c r="AH133" i="5"/>
  <c r="AH130" i="5"/>
  <c r="AH129" i="5"/>
  <c r="AH128" i="5"/>
  <c r="AH127" i="5"/>
  <c r="AH126" i="5"/>
  <c r="AH125" i="5"/>
  <c r="AH121" i="5"/>
  <c r="AH122" i="5"/>
  <c r="AH119" i="5"/>
  <c r="AH117" i="5"/>
  <c r="AH116" i="5"/>
  <c r="AH115" i="5"/>
  <c r="AH114" i="5"/>
  <c r="AH113" i="5"/>
  <c r="AH111" i="5"/>
  <c r="AH110" i="5"/>
  <c r="AH109" i="5"/>
  <c r="AH108" i="5"/>
  <c r="AH107" i="5"/>
  <c r="AH106" i="5"/>
  <c r="AH105" i="5"/>
  <c r="AH103" i="5"/>
  <c r="AH102" i="5"/>
  <c r="AH100" i="5"/>
  <c r="AH99" i="5"/>
  <c r="AH96" i="5"/>
  <c r="AH95" i="5"/>
  <c r="AH92" i="5"/>
  <c r="AH91" i="5"/>
  <c r="AH82" i="5"/>
  <c r="AH81" i="5"/>
  <c r="AH80" i="5"/>
  <c r="AH79" i="5"/>
  <c r="AH76" i="5"/>
  <c r="AH75" i="5"/>
  <c r="AH73" i="5"/>
  <c r="AH72" i="5"/>
  <c r="AH71" i="5"/>
  <c r="AH70" i="5"/>
  <c r="AH69" i="5"/>
  <c r="AH68" i="5"/>
  <c r="AH67" i="5"/>
  <c r="AH64" i="5"/>
  <c r="AH62" i="5"/>
  <c r="AH61" i="5"/>
  <c r="AH60" i="5"/>
  <c r="AH59" i="5"/>
  <c r="AH58" i="5"/>
  <c r="AH56" i="5"/>
  <c r="AH55" i="5"/>
  <c r="AH54" i="5"/>
  <c r="AH53" i="5"/>
  <c r="AL53" i="5" s="1"/>
  <c r="AH51" i="5"/>
  <c r="AH50" i="5"/>
  <c r="AH49" i="5"/>
  <c r="AH48" i="5"/>
  <c r="AH47" i="5"/>
  <c r="AH46" i="5"/>
  <c r="AH44" i="5"/>
  <c r="AH43" i="5"/>
  <c r="AH41" i="5"/>
  <c r="AH40" i="5"/>
  <c r="AH39" i="5"/>
  <c r="AH38" i="5"/>
  <c r="AH37" i="5"/>
  <c r="AH35" i="5"/>
  <c r="AH34" i="5"/>
  <c r="AH33" i="5"/>
  <c r="AH32" i="5"/>
  <c r="AH30" i="5"/>
  <c r="AH29" i="5"/>
  <c r="AH28" i="5"/>
  <c r="AH27" i="5"/>
  <c r="AH25" i="5"/>
  <c r="AH24" i="5"/>
  <c r="AH23" i="5"/>
  <c r="AH21" i="5"/>
  <c r="AH20" i="5"/>
  <c r="AH19" i="5"/>
  <c r="AH18" i="5"/>
  <c r="AH17" i="5"/>
  <c r="AH15" i="5"/>
  <c r="AH14" i="5"/>
  <c r="AH13" i="5"/>
  <c r="AH12" i="5"/>
  <c r="AH11" i="5"/>
  <c r="AH10" i="5"/>
  <c r="AH9" i="5"/>
  <c r="AH8" i="5"/>
  <c r="AH7" i="5"/>
  <c r="AH6" i="5"/>
  <c r="AH123" i="5"/>
  <c r="AH118" i="5"/>
  <c r="AH101" i="5"/>
  <c r="AH85" i="5"/>
  <c r="AH42" i="5"/>
  <c r="AH77" i="5"/>
  <c r="AH45" i="5"/>
  <c r="AH31" i="5"/>
  <c r="AH26" i="5"/>
  <c r="AH5" i="5"/>
  <c r="AH57" i="5"/>
  <c r="AH131" i="5"/>
  <c r="AH66" i="5"/>
  <c r="AH65" i="5"/>
  <c r="AF2" i="6"/>
  <c r="AA2" i="6"/>
  <c r="V2" i="6"/>
  <c r="Q2" i="6"/>
  <c r="L2" i="6"/>
  <c r="AF1" i="6"/>
  <c r="AA1" i="6"/>
  <c r="V1" i="6"/>
  <c r="Q1" i="6"/>
  <c r="L1" i="6"/>
  <c r="AH2" i="6" l="1"/>
  <c r="AH1" i="6"/>
  <c r="AL154" i="5" l="1"/>
  <c r="AL156" i="5" s="1"/>
  <c r="V4" i="5"/>
  <c r="V154" i="5" s="1"/>
  <c r="AA4" i="5" l="1"/>
  <c r="AH4" i="5" s="1"/>
  <c r="AA154" i="5" l="1"/>
  <c r="AH154" i="5"/>
</calcChain>
</file>

<file path=xl/sharedStrings.xml><?xml version="1.0" encoding="utf-8"?>
<sst xmlns="http://schemas.openxmlformats.org/spreadsheetml/2006/main" count="981" uniqueCount="418">
  <si>
    <t>Michael</t>
  </si>
  <si>
    <t>Jesus</t>
  </si>
  <si>
    <t>Nader</t>
  </si>
  <si>
    <t>Khalil</t>
  </si>
  <si>
    <t>Marc</t>
  </si>
  <si>
    <t>Laws</t>
  </si>
  <si>
    <t>Omar</t>
  </si>
  <si>
    <t>Ricardo</t>
  </si>
  <si>
    <t>Robledo-Grajeda</t>
  </si>
  <si>
    <t>Chris</t>
  </si>
  <si>
    <t>Frazier</t>
  </si>
  <si>
    <t>Merritt</t>
  </si>
  <si>
    <t>Nathan</t>
  </si>
  <si>
    <t>Romine</t>
  </si>
  <si>
    <t>Bridgit</t>
  </si>
  <si>
    <t>Torbett</t>
  </si>
  <si>
    <t>Lawrence</t>
  </si>
  <si>
    <t>Grimes</t>
  </si>
  <si>
    <t>Gary</t>
  </si>
  <si>
    <t>John</t>
  </si>
  <si>
    <t>Forletta</t>
  </si>
  <si>
    <t>Randall</t>
  </si>
  <si>
    <t>Robert</t>
  </si>
  <si>
    <t>Mark</t>
  </si>
  <si>
    <t>Larry</t>
  </si>
  <si>
    <t>Schuster</t>
  </si>
  <si>
    <t>Spencer</t>
  </si>
  <si>
    <t>James</t>
  </si>
  <si>
    <t>Harris</t>
  </si>
  <si>
    <t>Steven</t>
  </si>
  <si>
    <t>Madrid</t>
  </si>
  <si>
    <t>Jeff</t>
  </si>
  <si>
    <t>David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</si>
  <si>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</si>
  <si>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</si>
  <si>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</si>
  <si>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</si>
  <si>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</si>
  <si>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</si>
  <si>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</si>
  <si>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</si>
  <si>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</si>
  <si>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</si>
  <si>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Abram</t>
  </si>
  <si>
    <t>Peter</t>
  </si>
  <si>
    <t>Richard</t>
  </si>
  <si>
    <t>Marty</t>
  </si>
  <si>
    <t>Enright</t>
  </si>
  <si>
    <t>Rodriguez</t>
  </si>
  <si>
    <t>Gregory</t>
  </si>
  <si>
    <t>Hossein</t>
  </si>
  <si>
    <t>Kermani</t>
  </si>
  <si>
    <t>Chike</t>
  </si>
  <si>
    <t>Nwagbo</t>
  </si>
  <si>
    <t>Sanchez</t>
  </si>
  <si>
    <t>Davidson</t>
  </si>
  <si>
    <t>Nicholas</t>
  </si>
  <si>
    <t>Gabriel</t>
  </si>
  <si>
    <t>Thomas</t>
  </si>
  <si>
    <t>Alvarez</t>
  </si>
  <si>
    <t>Center</t>
  </si>
  <si>
    <t>AR1</t>
  </si>
  <si>
    <t>AR2</t>
  </si>
  <si>
    <t>Pay rate</t>
  </si>
  <si>
    <t>AR</t>
  </si>
  <si>
    <t>Total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</si>
  <si>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</si>
  <si>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</si>
  <si>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</si>
  <si>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</si>
  <si>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</si>
  <si>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</si>
  <si>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</si>
  <si>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</si>
  <si>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</si>
  <si>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</si>
  <si>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</si>
  <si>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</si>
  <si>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>Pay Date</t>
  </si>
  <si>
    <t>Missing AR</t>
  </si>
  <si>
    <t>Missing</t>
  </si>
  <si>
    <t>Kevin</t>
  </si>
  <si>
    <t>Parks</t>
  </si>
  <si>
    <t>Vasquez</t>
  </si>
  <si>
    <t>Marquez</t>
  </si>
  <si>
    <t>Gamel</t>
  </si>
  <si>
    <t>Tarin</t>
  </si>
  <si>
    <t>Mambo</t>
  </si>
  <si>
    <t>Inman</t>
  </si>
  <si>
    <t>Cynthia</t>
  </si>
  <si>
    <t>Nuttall</t>
  </si>
  <si>
    <t>Wilfido</t>
  </si>
  <si>
    <t>Mendez</t>
  </si>
  <si>
    <t>Amanda</t>
  </si>
  <si>
    <t>Muzio</t>
  </si>
  <si>
    <t>Arturo</t>
  </si>
  <si>
    <t>Ramirez</t>
  </si>
  <si>
    <t>Peggy</t>
  </si>
  <si>
    <t>No AR3</t>
  </si>
  <si>
    <t>First Name</t>
  </si>
  <si>
    <t>Last Name</t>
  </si>
  <si>
    <t>Game No.</t>
  </si>
  <si>
    <t>Count</t>
  </si>
  <si>
    <t>No Electronic Report</t>
  </si>
  <si>
    <t>Skelton</t>
  </si>
  <si>
    <t>Giahi</t>
  </si>
  <si>
    <t>No AR4</t>
  </si>
  <si>
    <t>Jack</t>
  </si>
  <si>
    <t>Houston</t>
  </si>
  <si>
    <t xml:space="preserve">CENTER </t>
  </si>
  <si>
    <t xml:space="preserve">AR1 </t>
  </si>
  <si>
    <t xml:space="preserve">AR2 </t>
  </si>
  <si>
    <t xml:space="preserve"> </t>
  </si>
  <si>
    <t>Coed Mon</t>
  </si>
  <si>
    <t>Coed Tues</t>
  </si>
  <si>
    <t>Coed Wed</t>
  </si>
  <si>
    <t>Game</t>
  </si>
  <si>
    <t>Centers</t>
  </si>
  <si>
    <t>Ars</t>
  </si>
  <si>
    <t>Entered</t>
  </si>
  <si>
    <t>Men's Open - Sunday</t>
  </si>
  <si>
    <t>Coed Monday</t>
  </si>
  <si>
    <t>Dawn</t>
  </si>
  <si>
    <t>Woyak</t>
  </si>
  <si>
    <t>Summer coed</t>
  </si>
  <si>
    <t>per assignment</t>
  </si>
  <si>
    <t>per assingment</t>
  </si>
  <si>
    <t>Coed Tuesday</t>
  </si>
  <si>
    <t>Coed Wednesday</t>
  </si>
  <si>
    <t>check</t>
  </si>
  <si>
    <t>Lauben</t>
  </si>
  <si>
    <t>Women's Over 40</t>
  </si>
  <si>
    <t>Benjamin</t>
  </si>
  <si>
    <t>Calderon</t>
  </si>
  <si>
    <t>Fleming</t>
  </si>
  <si>
    <t>Owen</t>
  </si>
  <si>
    <t>Rach</t>
  </si>
  <si>
    <t>Risley</t>
  </si>
  <si>
    <t>Cipriano</t>
  </si>
  <si>
    <t>Villanueva</t>
  </si>
  <si>
    <t>Women O40 - $25</t>
  </si>
  <si>
    <t>O40</t>
  </si>
  <si>
    <t>Conde</t>
  </si>
  <si>
    <t>Jameson</t>
  </si>
  <si>
    <t>Davin</t>
  </si>
  <si>
    <t>Cheykaychi</t>
  </si>
  <si>
    <t>Carlos</t>
  </si>
  <si>
    <t>Galvez</t>
  </si>
  <si>
    <t>Garcia</t>
  </si>
  <si>
    <t xml:space="preserve">Daniel </t>
  </si>
  <si>
    <t>Jones</t>
  </si>
  <si>
    <t>Efrain</t>
  </si>
  <si>
    <t>Machado</t>
  </si>
  <si>
    <t>Kambrian</t>
  </si>
  <si>
    <t>Lou</t>
  </si>
  <si>
    <t>Urbane</t>
  </si>
  <si>
    <t>Yoder</t>
  </si>
  <si>
    <t>Christian</t>
  </si>
  <si>
    <t>Axel</t>
  </si>
  <si>
    <t>Ceasar</t>
  </si>
  <si>
    <t>Charettte</t>
  </si>
  <si>
    <t>Duran</t>
  </si>
  <si>
    <t>Gebler</t>
  </si>
  <si>
    <t>Morgan</t>
  </si>
  <si>
    <t>Bob</t>
  </si>
  <si>
    <t>Golden</t>
  </si>
  <si>
    <t>Adrian</t>
  </si>
  <si>
    <t>Jauriqui</t>
  </si>
  <si>
    <t>Joseph</t>
  </si>
  <si>
    <t>Knight</t>
  </si>
  <si>
    <t>Gustavo</t>
  </si>
  <si>
    <t>Montoya</t>
  </si>
  <si>
    <t>Erin</t>
  </si>
  <si>
    <t>Nutall</t>
  </si>
  <si>
    <t>Wilson</t>
  </si>
  <si>
    <t>jesus</t>
  </si>
  <si>
    <t>Rich</t>
  </si>
  <si>
    <t>Aguilar</t>
  </si>
  <si>
    <t>Eric</t>
  </si>
  <si>
    <t>Barry</t>
  </si>
  <si>
    <t>William</t>
  </si>
  <si>
    <t>Xavier</t>
  </si>
  <si>
    <t>Chavez</t>
  </si>
  <si>
    <t>Carla</t>
  </si>
  <si>
    <t>Gurule</t>
  </si>
  <si>
    <t>LeeAnn</t>
  </si>
  <si>
    <t>Klombies</t>
  </si>
  <si>
    <t>Oaks</t>
  </si>
  <si>
    <t>Quan</t>
  </si>
  <si>
    <t>Shepard</t>
  </si>
  <si>
    <t>Patrick</t>
  </si>
  <si>
    <t>Wellman</t>
  </si>
  <si>
    <t>paul</t>
  </si>
  <si>
    <t>W o30</t>
  </si>
  <si>
    <t>Saxon</t>
  </si>
  <si>
    <t>Mario</t>
  </si>
  <si>
    <t>Coed Sunday</t>
  </si>
  <si>
    <t>Isreal</t>
  </si>
  <si>
    <t>Luis</t>
  </si>
  <si>
    <t>Bryanne</t>
  </si>
  <si>
    <t>Bellovary</t>
  </si>
  <si>
    <t>Colin</t>
  </si>
  <si>
    <t>Economou</t>
  </si>
  <si>
    <t>Brandon</t>
  </si>
  <si>
    <t>Kling</t>
  </si>
  <si>
    <t>Kiana</t>
  </si>
  <si>
    <t>Kualapai</t>
  </si>
  <si>
    <t>Legendre</t>
  </si>
  <si>
    <t>Kitra</t>
  </si>
  <si>
    <t>Noce</t>
  </si>
  <si>
    <t>Franklin</t>
  </si>
  <si>
    <t>Rea</t>
  </si>
  <si>
    <t>Jerome</t>
  </si>
  <si>
    <t>Reano</t>
  </si>
  <si>
    <t>Reyes</t>
  </si>
  <si>
    <t>Payton</t>
  </si>
  <si>
    <t>Sandoval</t>
  </si>
  <si>
    <t>Jason</t>
  </si>
  <si>
    <t>Smith</t>
  </si>
  <si>
    <t>Stratton</t>
  </si>
  <si>
    <t>Ben's</t>
  </si>
  <si>
    <t>leeAnne</t>
  </si>
  <si>
    <t>Women's Over-30 - Thursday</t>
  </si>
  <si>
    <t>Women's Over-40 - Sunday</t>
  </si>
  <si>
    <t>Sunday Coed</t>
  </si>
  <si>
    <t>Men's Open - Sunday - B Division</t>
  </si>
  <si>
    <t>Men's Open - Sunday - C Division</t>
  </si>
  <si>
    <t>Women Over 40</t>
  </si>
  <si>
    <t>Mertens</t>
  </si>
  <si>
    <t>Jonathan</t>
  </si>
  <si>
    <t>Julio</t>
  </si>
  <si>
    <t>Sergio</t>
  </si>
  <si>
    <t>Armendariz</t>
  </si>
  <si>
    <t>Cardenas</t>
  </si>
  <si>
    <t>Dominguez</t>
  </si>
  <si>
    <t>Tom</t>
  </si>
  <si>
    <t>Duttle</t>
  </si>
  <si>
    <t>Gatterman</t>
  </si>
  <si>
    <t>Lucas</t>
  </si>
  <si>
    <t>Hector</t>
  </si>
  <si>
    <t>Gutierrez</t>
  </si>
  <si>
    <t>Carter</t>
  </si>
  <si>
    <t>Harrison</t>
  </si>
  <si>
    <t>Olivia</t>
  </si>
  <si>
    <t>Maass</t>
  </si>
  <si>
    <t>Annika</t>
  </si>
  <si>
    <t>Ernie</t>
  </si>
  <si>
    <t>Perea</t>
  </si>
  <si>
    <t xml:space="preserve">Roberto </t>
  </si>
  <si>
    <t>Roland</t>
  </si>
  <si>
    <t>Ruddell</t>
  </si>
  <si>
    <t>Alyssia</t>
  </si>
  <si>
    <t>Salazar</t>
  </si>
  <si>
    <t>Kassidy</t>
  </si>
  <si>
    <t>Seale</t>
  </si>
  <si>
    <t>Rayden</t>
  </si>
  <si>
    <t>Corbin</t>
  </si>
  <si>
    <t>Todd</t>
  </si>
  <si>
    <t>Wilham</t>
  </si>
  <si>
    <t>Sergio D</t>
  </si>
  <si>
    <t>Coed Count</t>
  </si>
  <si>
    <t>Women Open</t>
  </si>
  <si>
    <t>Women O 30 $30</t>
  </si>
  <si>
    <t>Men O30 $30</t>
  </si>
  <si>
    <t>Women Open $30</t>
  </si>
  <si>
    <t>Men's Open and Sunday Coed - Pay by Grade</t>
  </si>
  <si>
    <t>Men Over 30 Friday</t>
  </si>
  <si>
    <t>Womens Open Sunday</t>
  </si>
  <si>
    <t>$30 Count</t>
  </si>
  <si>
    <t>Over 30/women open</t>
  </si>
  <si>
    <t>Complex Rainout</t>
  </si>
  <si>
    <t>Lopez</t>
  </si>
  <si>
    <t>Victoria</t>
  </si>
  <si>
    <t>Mares</t>
  </si>
  <si>
    <t>Stephen</t>
  </si>
  <si>
    <t>Ralph</t>
  </si>
  <si>
    <t>Coed Sun</t>
  </si>
  <si>
    <t>Coed Division - $50 per assignment</t>
  </si>
  <si>
    <t>Grogan</t>
  </si>
  <si>
    <t>Barnhart</t>
  </si>
  <si>
    <t>Ahmed</t>
  </si>
  <si>
    <t>Belal</t>
  </si>
  <si>
    <t>Campo</t>
  </si>
  <si>
    <t>Garfield</t>
  </si>
  <si>
    <t>Cargill</t>
  </si>
  <si>
    <t>Stefano</t>
  </si>
  <si>
    <t>Castro</t>
  </si>
  <si>
    <t>Benedicto</t>
  </si>
  <si>
    <t>Corrales</t>
  </si>
  <si>
    <t>Alejandro</t>
  </si>
  <si>
    <t>Bryan</t>
  </si>
  <si>
    <t>Gonzales</t>
  </si>
  <si>
    <t>Justin</t>
  </si>
  <si>
    <t>Kotobi</t>
  </si>
  <si>
    <t>Juan</t>
  </si>
  <si>
    <t>Madera</t>
  </si>
  <si>
    <t>Julian</t>
  </si>
  <si>
    <t>Meza-Quezada</t>
  </si>
  <si>
    <t>Keegan</t>
  </si>
  <si>
    <t>Monnheimer</t>
  </si>
  <si>
    <t>Madison</t>
  </si>
  <si>
    <t>Muro</t>
  </si>
  <si>
    <t>Leon</t>
  </si>
  <si>
    <t>Ojeda</t>
  </si>
  <si>
    <t>Taha</t>
  </si>
  <si>
    <t>Raad</t>
  </si>
  <si>
    <t>Dylan</t>
  </si>
  <si>
    <t>Reedy</t>
  </si>
  <si>
    <t>Keith</t>
  </si>
  <si>
    <t>Shrock</t>
  </si>
  <si>
    <t>Brycen</t>
  </si>
  <si>
    <t>Merl</t>
  </si>
  <si>
    <t>eesa</t>
  </si>
  <si>
    <t>Soliman</t>
  </si>
  <si>
    <t>Santos</t>
  </si>
  <si>
    <t>Toquinto</t>
  </si>
  <si>
    <t>Venghaus</t>
  </si>
  <si>
    <t>Zain</t>
  </si>
  <si>
    <t>Walker</t>
  </si>
  <si>
    <t>Abby</t>
  </si>
  <si>
    <t>Mata</t>
  </si>
  <si>
    <t>Sandia Coed $30</t>
  </si>
  <si>
    <t>Daniel</t>
  </si>
  <si>
    <t>Moosehead</t>
  </si>
  <si>
    <t>Pandas</t>
  </si>
  <si>
    <t>Avengers FC</t>
  </si>
  <si>
    <t>Game of Throw-Ins</t>
  </si>
  <si>
    <t>Goatheads</t>
  </si>
  <si>
    <t>The Justice Team</t>
  </si>
  <si>
    <t>Los Plebes</t>
  </si>
  <si>
    <t>Samurai Pompos FC</t>
  </si>
  <si>
    <t>Schrodinger's cats</t>
  </si>
  <si>
    <t>Bout To Get Messi</t>
  </si>
  <si>
    <t>Sandia coed</t>
  </si>
  <si>
    <t>WestGate United</t>
  </si>
  <si>
    <t>El Tri</t>
  </si>
  <si>
    <t>Godzilla</t>
  </si>
  <si>
    <t>Team America</t>
  </si>
  <si>
    <t>Christopher</t>
  </si>
  <si>
    <t>Tiger Balmers FC</t>
  </si>
  <si>
    <t>Deadhorse</t>
  </si>
  <si>
    <t>Kamakazi Krones</t>
  </si>
  <si>
    <t>Women's Open - Sunday</t>
  </si>
  <si>
    <t>The Nudders</t>
  </si>
  <si>
    <t>Fc Allstars</t>
  </si>
  <si>
    <t>Dynasty</t>
  </si>
  <si>
    <t>Purple Rain</t>
  </si>
  <si>
    <t>Wolverines</t>
  </si>
  <si>
    <t>United FC</t>
  </si>
  <si>
    <t>Murcielagos FC</t>
  </si>
  <si>
    <t>Rogues</t>
  </si>
  <si>
    <t>My Little Pintos</t>
  </si>
  <si>
    <t>Newold'Boys</t>
  </si>
  <si>
    <t>Reavers</t>
  </si>
  <si>
    <t>Streetfrogs</t>
  </si>
  <si>
    <t>Los Seven</t>
  </si>
  <si>
    <t>NM Revolution</t>
  </si>
  <si>
    <t>Real Imperio</t>
  </si>
  <si>
    <t>The Old Republic FC</t>
  </si>
  <si>
    <t>Bravo</t>
  </si>
  <si>
    <t>La Tribu FC</t>
  </si>
  <si>
    <t>Fusion FC</t>
  </si>
  <si>
    <t>Lobos FC</t>
  </si>
  <si>
    <t>FC Xolos</t>
  </si>
  <si>
    <t>Ravens</t>
  </si>
  <si>
    <t>Kirtland FC</t>
  </si>
  <si>
    <t>Cuervos fc</t>
  </si>
  <si>
    <t>BFC Nemesis</t>
  </si>
  <si>
    <t>North Valley SDA</t>
  </si>
  <si>
    <t>FC Learned Foot</t>
  </si>
  <si>
    <t>Express</t>
  </si>
  <si>
    <t>Grandma's Tortillas</t>
  </si>
  <si>
    <t>GeriHatTricks</t>
  </si>
  <si>
    <t>Gonzalez</t>
  </si>
  <si>
    <t>Juliana</t>
  </si>
  <si>
    <t>Samer</t>
  </si>
  <si>
    <t>Mabrouk</t>
  </si>
  <si>
    <t>Filthy Animals</t>
  </si>
  <si>
    <t>UpDog FC</t>
  </si>
  <si>
    <t>Hogsbreath</t>
  </si>
  <si>
    <t>Old Spice</t>
  </si>
  <si>
    <t>Noobz</t>
  </si>
  <si>
    <t>L.L.O.S</t>
  </si>
  <si>
    <t>Cinnamon Bears</t>
  </si>
  <si>
    <t>UNMH FC</t>
  </si>
  <si>
    <t>Diversity</t>
  </si>
  <si>
    <t>New World</t>
  </si>
  <si>
    <t>En Fuego FC</t>
  </si>
  <si>
    <t>Trinity</t>
  </si>
  <si>
    <t>Swingers</t>
  </si>
  <si>
    <t>Dynamics</t>
  </si>
  <si>
    <t>FC Caliente</t>
  </si>
  <si>
    <t>Cobra Kai</t>
  </si>
  <si>
    <t>Just Kickin' It</t>
  </si>
  <si>
    <t>Gunners</t>
  </si>
  <si>
    <t>The Blues</t>
  </si>
  <si>
    <t>Soles</t>
  </si>
  <si>
    <t>The Curse</t>
  </si>
  <si>
    <t>Heathens</t>
  </si>
  <si>
    <t>Burning Smurfs</t>
  </si>
  <si>
    <t>Mutiny</t>
  </si>
  <si>
    <t>Roadrunners</t>
  </si>
  <si>
    <t>505 FC</t>
  </si>
  <si>
    <t>Real Buquerque</t>
  </si>
  <si>
    <t>The Highlighters</t>
  </si>
  <si>
    <t>L7 Weenies</t>
  </si>
  <si>
    <t>Sweet Goodness</t>
  </si>
  <si>
    <t>Off Constantly</t>
  </si>
  <si>
    <t>Class on Grass</t>
  </si>
  <si>
    <t>Sandia Coed</t>
  </si>
  <si>
    <t>Team C</t>
  </si>
  <si>
    <t>Team E</t>
  </si>
  <si>
    <t>Team A (The A-Team)</t>
  </si>
  <si>
    <t>Team H</t>
  </si>
  <si>
    <t>Team F</t>
  </si>
  <si>
    <t>Team D</t>
  </si>
  <si>
    <t>Team G</t>
  </si>
  <si>
    <t>Team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</si>
</sst>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3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0" fontId="1" fillId="0" borderId="0" xfId="0" applyFont="1" applyAlignment="1">
      <alignment horizontal="center"/>
    </xf>
    <xf numFmtId="4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Font="1" applyFill="1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Fill="1"/>
    <xf numFmtId="0" fontId="0" fillId="0" borderId="0" xfId="0" applyFont="1" applyFill="1" applyAlignment="1">
      <alignment horizontal="center"/>
    </xf>
    <xf numFmtId="6" fontId="0" fillId="0" borderId="0" xfId="0" applyNumberFormat="1"/>
    <xf numFmtId="0" fontId="1" fillId="0" borderId="0" xfId="0" applyFont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1" xfId="0" applyFill="1" applyBorder="1"/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6" borderId="2" xfId="0" applyFill="1" applyBorder="1"/>
    <xf numFmtId="0" fontId="1" fillId="7" borderId="5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4" fontId="0" fillId="0" borderId="0" xfId="1" applyNumberFormat="1" applyFont="1" applyFill="1"/>
    <xf numFmtId="1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/>
    <xf numFmtId="44" fontId="2" fillId="0" borderId="0" xfId="1" applyFont="1"/>
    <xf numFmtId="44" fontId="2" fillId="0" borderId="0" xfId="0" applyNumberFormat="1" applyFont="1"/>
    <xf numFmtId="44" fontId="2" fillId="0" borderId="0" xfId="1" applyFont="1" applyFill="1"/>
    <xf numFmtId="0" fontId="2" fillId="3" borderId="0" xfId="0" applyFont="1" applyFill="1"/>
    <xf numFmtId="0" fontId="1" fillId="5" borderId="0" xfId="0" applyFont="1" applyFill="1" applyBorder="1" applyAlignment="1">
      <alignment horizontal="center" wrapText="1"/>
    </xf>
    <xf numFmtId="0" fontId="1" fillId="5" borderId="0" xfId="0" applyFont="1" applyFill="1" applyAlignment="1">
      <alignment wrapText="1"/>
    </xf>
    <xf numFmtId="0" fontId="1" fillId="5" borderId="0" xfId="0" applyFont="1" applyFill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44" fontId="1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1" fontId="2" fillId="0" borderId="0" xfId="1" applyNumberFormat="1" applyFont="1"/>
    <xf numFmtId="1" fontId="2" fillId="0" borderId="0" xfId="0" applyNumberFormat="1" applyFont="1"/>
    <xf numFmtId="1" fontId="0" fillId="0" borderId="0" xfId="1" applyNumberFormat="1" applyFont="1"/>
    <xf numFmtId="1" fontId="2" fillId="0" borderId="0" xfId="2" applyNumberFormat="1" applyFont="1"/>
    <xf numFmtId="1" fontId="2" fillId="0" borderId="0" xfId="1" applyNumberFormat="1" applyFont="1" applyFill="1"/>
    <xf numFmtId="44" fontId="2" fillId="0" borderId="0" xfId="0" applyNumberFormat="1" applyFont="1" applyFill="1"/>
    <xf numFmtId="47" fontId="0" fillId="0" borderId="0" xfId="0" applyNumberFormat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5"/>
  <sheetViews>
    <sheetView topLeftCell="A46" zoomScaleNormal="100" workbookViewId="0">
      <selection activeCell="L22" sqref="L22"/>
    </sheetView>
  </sheetViews>
  <sheetFormatPr defaultRowHeight="13.2" x14ac:dyDescent="0.25"/>
  <cols>
    <col min="2" max="2" width="15.44140625" customWidth="1"/>
    <col min="3" max="3" width="23" customWidth="1"/>
    <col min="4" max="4" width="24.109375" customWidth="1"/>
    <col min="5" max="5" width="19.44140625" customWidth="1"/>
    <col min="6" max="6" width="11.44140625" bestFit="1" customWidth="1"/>
    <col min="7" max="7" width="19.109375" customWidth="1"/>
    <col min="8" max="8" width="12.33203125" customWidth="1"/>
    <col min="9" max="9" width="11.6640625" customWidth="1"/>
    <col min="10" max="10" width="12.33203125" bestFit="1" customWidth="1"/>
    <col min="11" max="11" width="11.6640625" customWidth="1"/>
    <col min="12" max="12" width="12.33203125" bestFit="1" customWidth="1"/>
    <col min="13" max="13" width="11.6640625" customWidth="1"/>
  </cols>
  <sheetData>
    <row r="1" spans="1:25" x14ac:dyDescent="0.25">
      <c r="A1" s="1"/>
    </row>
    <row r="2" spans="1:25" x14ac:dyDescent="0.25">
      <c r="A2" s="1"/>
      <c r="E2" t="s">
        <v>112</v>
      </c>
      <c r="G2" s="26"/>
      <c r="H2" s="88" t="s">
        <v>109</v>
      </c>
      <c r="I2" s="88"/>
      <c r="J2" s="89" t="s">
        <v>110</v>
      </c>
      <c r="K2" s="89"/>
      <c r="L2" s="89" t="s">
        <v>111</v>
      </c>
      <c r="M2" s="89"/>
    </row>
    <row r="3" spans="1:25" x14ac:dyDescent="0.25">
      <c r="A3" s="2">
        <v>1</v>
      </c>
      <c r="B3" s="2">
        <v>75012</v>
      </c>
      <c r="C3" s="2" t="s">
        <v>222</v>
      </c>
      <c r="D3" s="2" t="s">
        <v>340</v>
      </c>
      <c r="E3" s="2" t="s">
        <v>370</v>
      </c>
      <c r="F3" s="13">
        <v>43664</v>
      </c>
      <c r="G3" s="87">
        <v>43664.905187604163</v>
      </c>
      <c r="H3" t="s">
        <v>9</v>
      </c>
      <c r="I3" t="s">
        <v>94</v>
      </c>
      <c r="K3" s="2"/>
      <c r="O3" s="2"/>
      <c r="U3" s="2"/>
      <c r="V3" s="2"/>
      <c r="W3" s="2"/>
      <c r="X3" s="2"/>
      <c r="Y3" s="2"/>
    </row>
    <row r="4" spans="1:25" x14ac:dyDescent="0.25">
      <c r="A4" s="2">
        <v>2</v>
      </c>
      <c r="B4" s="2">
        <v>75013</v>
      </c>
      <c r="C4" s="2" t="s">
        <v>222</v>
      </c>
      <c r="D4" s="2" t="s">
        <v>371</v>
      </c>
      <c r="E4" s="2" t="s">
        <v>339</v>
      </c>
      <c r="F4" s="13">
        <v>43664</v>
      </c>
      <c r="G4" s="87">
        <v>43664.978986180555</v>
      </c>
      <c r="H4" t="s">
        <v>9</v>
      </c>
      <c r="I4" t="s">
        <v>94</v>
      </c>
      <c r="K4" s="2"/>
      <c r="O4" s="2"/>
      <c r="S4" s="2"/>
      <c r="U4" s="2"/>
      <c r="V4" s="2"/>
      <c r="W4" s="2"/>
      <c r="X4" s="2"/>
      <c r="Y4" s="2"/>
    </row>
    <row r="5" spans="1:25" x14ac:dyDescent="0.25">
      <c r="A5">
        <v>1</v>
      </c>
      <c r="B5">
        <v>75011</v>
      </c>
      <c r="C5" t="s">
        <v>222</v>
      </c>
      <c r="D5" t="s">
        <v>371</v>
      </c>
      <c r="E5" t="s">
        <v>370</v>
      </c>
      <c r="F5" s="1">
        <v>43670</v>
      </c>
      <c r="G5" s="87">
        <v>43670.986851365742</v>
      </c>
      <c r="H5" t="s">
        <v>29</v>
      </c>
      <c r="I5" t="s">
        <v>30</v>
      </c>
      <c r="O5" s="2"/>
      <c r="S5" s="2"/>
      <c r="U5" s="2"/>
      <c r="V5" s="2"/>
      <c r="W5" s="2"/>
      <c r="X5" s="2"/>
      <c r="Y5" s="2"/>
    </row>
    <row r="6" spans="1:25" x14ac:dyDescent="0.25">
      <c r="A6" s="2"/>
      <c r="B6" s="2"/>
      <c r="C6" s="2"/>
      <c r="D6" s="2"/>
      <c r="E6" s="2"/>
      <c r="F6" s="13"/>
      <c r="K6" s="2"/>
      <c r="O6" s="2"/>
      <c r="S6" s="2"/>
      <c r="U6" s="2"/>
      <c r="V6" s="2"/>
      <c r="W6" s="2"/>
      <c r="X6" s="2"/>
      <c r="Y6" s="2"/>
    </row>
    <row r="7" spans="1:25" x14ac:dyDescent="0.25">
      <c r="A7" s="2">
        <v>1</v>
      </c>
      <c r="B7" s="2">
        <v>75064</v>
      </c>
      <c r="C7" s="2" t="s">
        <v>223</v>
      </c>
      <c r="D7" s="2" t="s">
        <v>341</v>
      </c>
      <c r="E7" s="2" t="s">
        <v>336</v>
      </c>
      <c r="F7" s="13">
        <v>43667</v>
      </c>
      <c r="G7" s="87">
        <v>43667.634310081019</v>
      </c>
      <c r="H7" t="s">
        <v>29</v>
      </c>
      <c r="I7" t="s">
        <v>30</v>
      </c>
      <c r="K7" s="2"/>
      <c r="O7" s="2"/>
      <c r="S7" s="2"/>
      <c r="U7" s="2"/>
      <c r="V7" s="2"/>
      <c r="W7" s="2"/>
      <c r="X7" s="2"/>
      <c r="Y7" s="2"/>
    </row>
    <row r="8" spans="1:25" x14ac:dyDescent="0.25">
      <c r="A8" s="2">
        <v>2</v>
      </c>
      <c r="B8" s="2">
        <v>75065</v>
      </c>
      <c r="C8" s="2" t="s">
        <v>223</v>
      </c>
      <c r="D8" s="2" t="s">
        <v>337</v>
      </c>
      <c r="E8" s="2" t="s">
        <v>372</v>
      </c>
      <c r="F8" s="13">
        <v>43667</v>
      </c>
      <c r="G8" s="87">
        <v>43667.694082060189</v>
      </c>
      <c r="H8" t="s">
        <v>21</v>
      </c>
      <c r="I8" t="s">
        <v>48</v>
      </c>
      <c r="K8" s="2"/>
      <c r="O8" s="2"/>
      <c r="S8" s="2"/>
      <c r="U8" s="2"/>
      <c r="V8" s="2"/>
      <c r="W8" s="2"/>
      <c r="X8" s="2"/>
      <c r="Y8" s="2"/>
    </row>
    <row r="9" spans="1:25" x14ac:dyDescent="0.25">
      <c r="A9" s="2"/>
      <c r="B9" s="2"/>
      <c r="C9" s="2"/>
      <c r="D9" s="2"/>
      <c r="E9" s="2"/>
      <c r="F9" s="13"/>
      <c r="G9" s="87"/>
      <c r="K9" s="2"/>
      <c r="O9" s="2"/>
      <c r="S9" s="2"/>
      <c r="U9" s="2"/>
      <c r="V9" s="2"/>
      <c r="W9" s="2"/>
      <c r="X9" s="2"/>
      <c r="Y9" s="2"/>
    </row>
    <row r="10" spans="1:25" x14ac:dyDescent="0.25">
      <c r="A10" s="2">
        <v>3</v>
      </c>
      <c r="B10" s="2">
        <v>75121</v>
      </c>
      <c r="C10" s="2" t="s">
        <v>342</v>
      </c>
      <c r="D10" s="2" t="s">
        <v>343</v>
      </c>
      <c r="E10" s="2" t="s">
        <v>346</v>
      </c>
      <c r="F10" s="13">
        <v>43667</v>
      </c>
      <c r="G10" s="87">
        <v>43667.695804930554</v>
      </c>
      <c r="H10" t="s">
        <v>21</v>
      </c>
      <c r="I10" t="s">
        <v>48</v>
      </c>
      <c r="K10" s="2"/>
      <c r="M10" s="2"/>
      <c r="N10" s="2"/>
      <c r="O10" s="2"/>
      <c r="P10" s="2"/>
      <c r="S10" s="2"/>
      <c r="U10" s="2"/>
      <c r="V10" s="2"/>
      <c r="W10" s="2"/>
      <c r="X10" s="2"/>
      <c r="Y10" s="2"/>
    </row>
    <row r="11" spans="1:25" x14ac:dyDescent="0.25">
      <c r="A11" s="2">
        <v>4</v>
      </c>
      <c r="B11" s="2">
        <v>75122</v>
      </c>
      <c r="C11" s="2" t="s">
        <v>342</v>
      </c>
      <c r="D11" s="2" t="s">
        <v>344</v>
      </c>
      <c r="E11" s="2" t="s">
        <v>348</v>
      </c>
      <c r="F11" s="13">
        <v>43667</v>
      </c>
      <c r="G11" s="87">
        <v>43667.696910046296</v>
      </c>
      <c r="H11" t="s">
        <v>21</v>
      </c>
      <c r="I11" t="s">
        <v>48</v>
      </c>
      <c r="K11" s="2"/>
      <c r="M11" s="2"/>
      <c r="N11" s="2"/>
      <c r="O11" s="2"/>
      <c r="P11" s="2"/>
      <c r="S11" s="2"/>
      <c r="U11" s="2"/>
      <c r="V11" s="2"/>
      <c r="W11" s="2"/>
      <c r="X11" s="2"/>
      <c r="Y11" s="2"/>
    </row>
    <row r="12" spans="1:25" x14ac:dyDescent="0.25">
      <c r="A12" s="2">
        <v>5</v>
      </c>
      <c r="B12" s="2">
        <v>75123</v>
      </c>
      <c r="C12" s="2" t="s">
        <v>342</v>
      </c>
      <c r="D12" s="2" t="s">
        <v>347</v>
      </c>
      <c r="E12" s="2" t="s">
        <v>345</v>
      </c>
      <c r="F12" s="13">
        <v>43667</v>
      </c>
      <c r="G12" s="87">
        <v>43667.578779004631</v>
      </c>
      <c r="H12" t="s">
        <v>50</v>
      </c>
      <c r="I12" t="s">
        <v>51</v>
      </c>
      <c r="K12" s="2"/>
      <c r="M12" s="2"/>
      <c r="N12" s="2"/>
      <c r="O12" s="2"/>
      <c r="P12" s="2"/>
      <c r="S12" s="2"/>
      <c r="U12" s="2"/>
      <c r="V12" s="2"/>
      <c r="W12" s="2"/>
      <c r="X12" s="2"/>
      <c r="Y12" s="2"/>
    </row>
    <row r="13" spans="1:25" x14ac:dyDescent="0.25">
      <c r="A13" s="2"/>
      <c r="B13" s="2"/>
      <c r="C13" s="2"/>
      <c r="D13" s="2"/>
      <c r="E13" s="2"/>
      <c r="F13" s="13"/>
      <c r="G13" s="87"/>
      <c r="K13" s="2"/>
      <c r="M13" s="2"/>
      <c r="N13" s="2"/>
      <c r="O13" s="2"/>
      <c r="P13" s="2"/>
      <c r="S13" s="2"/>
      <c r="U13" s="2"/>
      <c r="V13" s="2"/>
      <c r="W13" s="2"/>
      <c r="X13" s="2"/>
      <c r="Y13" s="2"/>
    </row>
    <row r="14" spans="1:25" x14ac:dyDescent="0.25">
      <c r="A14" s="2">
        <v>6</v>
      </c>
      <c r="B14" s="2">
        <v>75228</v>
      </c>
      <c r="C14" s="2" t="s">
        <v>226</v>
      </c>
      <c r="D14" s="2" t="s">
        <v>350</v>
      </c>
      <c r="E14" s="2" t="s">
        <v>353</v>
      </c>
      <c r="F14" s="13">
        <v>43667</v>
      </c>
      <c r="G14" s="87">
        <v>43668.977733194442</v>
      </c>
      <c r="H14" t="s">
        <v>290</v>
      </c>
      <c r="I14" t="s">
        <v>373</v>
      </c>
      <c r="J14" s="2" t="s">
        <v>29</v>
      </c>
      <c r="K14" s="2" t="s">
        <v>187</v>
      </c>
      <c r="L14" t="s">
        <v>31</v>
      </c>
      <c r="M14" t="s">
        <v>249</v>
      </c>
      <c r="O14" s="2"/>
      <c r="S14" s="2"/>
      <c r="U14" s="2"/>
      <c r="V14" s="2"/>
      <c r="W14" s="2"/>
      <c r="X14" s="2"/>
      <c r="Y14" s="2"/>
    </row>
    <row r="15" spans="1:25" x14ac:dyDescent="0.25">
      <c r="A15" s="2">
        <v>7</v>
      </c>
      <c r="B15" s="2">
        <v>75229</v>
      </c>
      <c r="C15" s="2" t="s">
        <v>226</v>
      </c>
      <c r="D15" s="2" t="s">
        <v>354</v>
      </c>
      <c r="E15" s="2" t="s">
        <v>351</v>
      </c>
      <c r="F15" s="13">
        <v>43667</v>
      </c>
      <c r="G15" s="87">
        <v>43667.625325520836</v>
      </c>
      <c r="H15" s="2" t="s">
        <v>29</v>
      </c>
      <c r="I15" t="s">
        <v>30</v>
      </c>
      <c r="J15" t="s">
        <v>290</v>
      </c>
      <c r="K15" t="s">
        <v>373</v>
      </c>
      <c r="L15" t="s">
        <v>322</v>
      </c>
      <c r="M15" t="s">
        <v>150</v>
      </c>
      <c r="O15" s="2"/>
      <c r="S15" s="2"/>
      <c r="U15" s="2"/>
      <c r="V15" s="2"/>
      <c r="W15" s="2"/>
      <c r="X15" s="2"/>
      <c r="Y15" s="2"/>
    </row>
    <row r="16" spans="1:25" x14ac:dyDescent="0.25">
      <c r="A16" s="2">
        <v>8</v>
      </c>
      <c r="B16" s="2">
        <v>75230</v>
      </c>
      <c r="C16" s="2" t="s">
        <v>226</v>
      </c>
      <c r="D16" s="2" t="s">
        <v>349</v>
      </c>
      <c r="E16" s="2" t="s">
        <v>355</v>
      </c>
      <c r="F16" s="13">
        <v>43667</v>
      </c>
      <c r="G16" s="87">
        <v>43668.981406562503</v>
      </c>
      <c r="H16" s="2" t="s">
        <v>290</v>
      </c>
      <c r="I16" t="s">
        <v>373</v>
      </c>
      <c r="J16" t="s">
        <v>322</v>
      </c>
      <c r="K16" t="s">
        <v>150</v>
      </c>
      <c r="L16" t="s">
        <v>374</v>
      </c>
      <c r="M16" t="s">
        <v>273</v>
      </c>
      <c r="O16" s="2"/>
      <c r="S16" s="2"/>
      <c r="U16" s="2"/>
      <c r="V16" s="2"/>
      <c r="W16" s="2"/>
      <c r="X16" s="2"/>
      <c r="Y16" s="2"/>
    </row>
    <row r="17" spans="1:25" x14ac:dyDescent="0.25">
      <c r="A17" s="2">
        <v>9</v>
      </c>
      <c r="B17" s="2">
        <v>75231</v>
      </c>
      <c r="C17" s="2" t="s">
        <v>226</v>
      </c>
      <c r="D17" s="2" t="s">
        <v>352</v>
      </c>
      <c r="E17" s="2" t="s">
        <v>356</v>
      </c>
      <c r="F17" s="13">
        <v>43667</v>
      </c>
      <c r="G17" s="87">
        <v>43668.986236597222</v>
      </c>
      <c r="H17" s="2" t="s">
        <v>290</v>
      </c>
      <c r="I17" s="2" t="s">
        <v>373</v>
      </c>
      <c r="J17" t="s">
        <v>374</v>
      </c>
      <c r="K17" t="s">
        <v>273</v>
      </c>
      <c r="L17" t="s">
        <v>229</v>
      </c>
      <c r="M17" t="s">
        <v>273</v>
      </c>
      <c r="O17" s="2"/>
      <c r="S17" s="2"/>
      <c r="U17" s="2"/>
      <c r="V17" s="2"/>
      <c r="W17" s="2"/>
      <c r="X17" s="2"/>
      <c r="Y17" s="2"/>
    </row>
    <row r="18" spans="1:25" x14ac:dyDescent="0.25">
      <c r="A18" s="2">
        <v>10</v>
      </c>
      <c r="B18" s="2">
        <v>75285</v>
      </c>
      <c r="C18" s="2" t="s">
        <v>225</v>
      </c>
      <c r="D18" s="2" t="s">
        <v>362</v>
      </c>
      <c r="E18" s="2" t="s">
        <v>367</v>
      </c>
      <c r="F18" s="13">
        <v>43667</v>
      </c>
      <c r="G18" s="87">
        <v>43669.744004386572</v>
      </c>
      <c r="H18" s="2" t="s">
        <v>93</v>
      </c>
      <c r="I18" s="2" t="s">
        <v>20</v>
      </c>
      <c r="J18" t="s">
        <v>29</v>
      </c>
      <c r="K18" t="s">
        <v>187</v>
      </c>
      <c r="L18" t="s">
        <v>31</v>
      </c>
      <c r="M18" t="s">
        <v>249</v>
      </c>
      <c r="O18" s="2"/>
      <c r="S18" s="2"/>
      <c r="U18" s="2"/>
      <c r="V18" s="2"/>
      <c r="W18" s="2"/>
      <c r="X18" s="2"/>
      <c r="Y18" s="2"/>
    </row>
    <row r="19" spans="1:25" x14ac:dyDescent="0.25">
      <c r="A19" s="2">
        <v>11</v>
      </c>
      <c r="B19" s="2">
        <v>75286</v>
      </c>
      <c r="C19" s="2" t="s">
        <v>225</v>
      </c>
      <c r="D19" s="2" t="s">
        <v>365</v>
      </c>
      <c r="E19" s="2" t="s">
        <v>358</v>
      </c>
      <c r="F19" s="13">
        <v>43667</v>
      </c>
      <c r="G19" s="87">
        <v>43668.621654907409</v>
      </c>
      <c r="H19" s="2" t="s">
        <v>0</v>
      </c>
      <c r="I19" s="2" t="s">
        <v>28</v>
      </c>
      <c r="J19" t="s">
        <v>41</v>
      </c>
      <c r="K19" t="s">
        <v>42</v>
      </c>
      <c r="L19" t="s">
        <v>229</v>
      </c>
      <c r="M19" t="s">
        <v>273</v>
      </c>
      <c r="O19" s="2"/>
      <c r="Q19" s="2"/>
      <c r="S19" s="2"/>
      <c r="U19" s="2"/>
      <c r="V19" s="2"/>
      <c r="W19" s="2"/>
      <c r="X19" s="2"/>
      <c r="Y19" s="2"/>
    </row>
    <row r="20" spans="1:25" x14ac:dyDescent="0.25">
      <c r="A20" s="2">
        <v>12</v>
      </c>
      <c r="B20" s="2">
        <v>75287</v>
      </c>
      <c r="C20" s="2" t="s">
        <v>225</v>
      </c>
      <c r="D20" s="2" t="s">
        <v>357</v>
      </c>
      <c r="E20" s="2" t="s">
        <v>360</v>
      </c>
      <c r="F20" s="13">
        <v>43667</v>
      </c>
      <c r="G20" s="87">
        <v>43668.581478506945</v>
      </c>
      <c r="H20" s="2"/>
      <c r="I20" s="2"/>
      <c r="M20" s="2"/>
      <c r="O20" s="2"/>
      <c r="Q20" s="2"/>
      <c r="S20" s="2"/>
      <c r="U20" s="2"/>
      <c r="V20" s="2"/>
      <c r="W20" s="2"/>
      <c r="X20" s="2"/>
      <c r="Y20" s="2"/>
    </row>
    <row r="21" spans="1:25" x14ac:dyDescent="0.25">
      <c r="A21" s="2">
        <v>13</v>
      </c>
      <c r="B21" s="2">
        <v>75288</v>
      </c>
      <c r="C21" s="2" t="s">
        <v>225</v>
      </c>
      <c r="D21" s="2" t="s">
        <v>361</v>
      </c>
      <c r="E21" s="2" t="s">
        <v>364</v>
      </c>
      <c r="F21" s="13">
        <v>43667</v>
      </c>
      <c r="G21" s="87">
        <v>43667.795357777781</v>
      </c>
      <c r="H21" s="2" t="s">
        <v>29</v>
      </c>
      <c r="I21" s="2" t="s">
        <v>30</v>
      </c>
      <c r="J21" t="s">
        <v>27</v>
      </c>
      <c r="K21" t="s">
        <v>43</v>
      </c>
      <c r="L21" t="s">
        <v>375</v>
      </c>
      <c r="M21" s="2" t="s">
        <v>376</v>
      </c>
      <c r="O21" s="2"/>
      <c r="Q21" s="2"/>
      <c r="S21" s="2"/>
      <c r="U21" s="2"/>
      <c r="V21" s="2"/>
      <c r="W21" s="2"/>
      <c r="X21" s="2"/>
      <c r="Y21" s="2"/>
    </row>
    <row r="22" spans="1:25" x14ac:dyDescent="0.25">
      <c r="A22" s="2">
        <v>14</v>
      </c>
      <c r="B22" s="2">
        <v>75289</v>
      </c>
      <c r="C22" s="2" t="s">
        <v>225</v>
      </c>
      <c r="D22" s="2" t="s">
        <v>363</v>
      </c>
      <c r="E22" s="2" t="s">
        <v>366</v>
      </c>
      <c r="F22" s="13">
        <v>43667</v>
      </c>
      <c r="G22" s="87">
        <v>43668.579869166664</v>
      </c>
      <c r="H22" s="2" t="s">
        <v>0</v>
      </c>
      <c r="I22" s="2" t="s">
        <v>28</v>
      </c>
      <c r="J22" t="s">
        <v>93</v>
      </c>
      <c r="K22" t="s">
        <v>20</v>
      </c>
      <c r="L22" t="s">
        <v>79</v>
      </c>
      <c r="M22" s="2"/>
      <c r="O22" s="2"/>
      <c r="Q22" s="2"/>
      <c r="S22" s="2"/>
      <c r="U22" s="2"/>
      <c r="V22" s="2"/>
      <c r="W22" s="2"/>
      <c r="X22" s="2"/>
      <c r="Y22" s="2"/>
    </row>
    <row r="23" spans="1:25" x14ac:dyDescent="0.25">
      <c r="A23">
        <v>2</v>
      </c>
      <c r="B23">
        <v>75254</v>
      </c>
      <c r="C23" t="s">
        <v>225</v>
      </c>
      <c r="D23" t="s">
        <v>362</v>
      </c>
      <c r="E23" t="s">
        <v>358</v>
      </c>
      <c r="F23" s="1">
        <v>43670</v>
      </c>
      <c r="G23" s="87">
        <v>43671.006452662034</v>
      </c>
      <c r="H23" s="2" t="s">
        <v>164</v>
      </c>
      <c r="I23" t="s">
        <v>278</v>
      </c>
      <c r="J23" t="s">
        <v>322</v>
      </c>
      <c r="K23" t="s">
        <v>150</v>
      </c>
      <c r="L23" t="s">
        <v>79</v>
      </c>
      <c r="S23" s="2"/>
      <c r="U23" s="2"/>
      <c r="V23" s="2"/>
      <c r="W23" s="2"/>
      <c r="X23" s="2"/>
      <c r="Y23" s="2"/>
    </row>
    <row r="24" spans="1:25" x14ac:dyDescent="0.25">
      <c r="A24" s="2"/>
      <c r="B24" s="2"/>
      <c r="C24" s="2"/>
      <c r="D24" s="2"/>
      <c r="E24" s="2"/>
      <c r="F24" s="13"/>
      <c r="G24" s="87"/>
      <c r="H24" s="2"/>
      <c r="I24" s="2"/>
      <c r="K24" s="2"/>
      <c r="M24" s="2"/>
      <c r="O24" s="2"/>
      <c r="Q24" s="2"/>
      <c r="S24" s="2"/>
      <c r="U24" s="2"/>
      <c r="V24" s="2"/>
      <c r="W24" s="2"/>
      <c r="X24" s="2"/>
      <c r="Y24" s="2"/>
    </row>
    <row r="25" spans="1:25" x14ac:dyDescent="0.25">
      <c r="A25" s="2">
        <v>15</v>
      </c>
      <c r="B25" s="2">
        <v>75399</v>
      </c>
      <c r="C25" s="2" t="s">
        <v>224</v>
      </c>
      <c r="D25" s="2" t="s">
        <v>326</v>
      </c>
      <c r="E25" s="2" t="s">
        <v>369</v>
      </c>
      <c r="F25" s="13">
        <v>43667</v>
      </c>
      <c r="G25" s="87">
        <v>43667.955300717593</v>
      </c>
      <c r="H25" s="2" t="s">
        <v>31</v>
      </c>
      <c r="I25" s="2" t="s">
        <v>249</v>
      </c>
      <c r="K25" s="2"/>
      <c r="M25" s="2"/>
      <c r="O25" s="2"/>
      <c r="Q25" s="2"/>
      <c r="S25" s="2"/>
      <c r="U25" s="2"/>
      <c r="V25" s="2"/>
      <c r="W25" s="2"/>
      <c r="X25" s="2"/>
      <c r="Y25" s="2"/>
    </row>
    <row r="26" spans="1:25" x14ac:dyDescent="0.25">
      <c r="A26" s="2">
        <v>16</v>
      </c>
      <c r="B26" s="2">
        <v>75400</v>
      </c>
      <c r="C26" s="2" t="s">
        <v>224</v>
      </c>
      <c r="D26" s="2" t="s">
        <v>323</v>
      </c>
      <c r="E26" s="2" t="s">
        <v>327</v>
      </c>
      <c r="F26" s="13">
        <v>43667</v>
      </c>
      <c r="G26" s="87">
        <v>43668.052346354169</v>
      </c>
      <c r="H26" t="s">
        <v>21</v>
      </c>
      <c r="I26" t="s">
        <v>48</v>
      </c>
      <c r="K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x14ac:dyDescent="0.25">
      <c r="A27" s="2">
        <v>17</v>
      </c>
      <c r="B27" s="2">
        <v>75401</v>
      </c>
      <c r="C27" s="2" t="s">
        <v>224</v>
      </c>
      <c r="D27" s="2" t="s">
        <v>334</v>
      </c>
      <c r="E27" s="2" t="s">
        <v>329</v>
      </c>
      <c r="F27" s="13">
        <v>43667</v>
      </c>
      <c r="G27" s="87">
        <v>43667.958271145835</v>
      </c>
      <c r="H27" t="s">
        <v>29</v>
      </c>
      <c r="I27" t="s">
        <v>30</v>
      </c>
      <c r="K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x14ac:dyDescent="0.25">
      <c r="A28" s="2">
        <v>18</v>
      </c>
      <c r="B28" s="2">
        <v>75402</v>
      </c>
      <c r="C28" s="2" t="s">
        <v>224</v>
      </c>
      <c r="D28" s="2" t="s">
        <v>325</v>
      </c>
      <c r="E28" s="2" t="s">
        <v>324</v>
      </c>
      <c r="F28" s="13">
        <v>43667</v>
      </c>
      <c r="G28" s="87">
        <v>43668.787150439814</v>
      </c>
      <c r="H28" t="s">
        <v>32</v>
      </c>
      <c r="I28" t="s">
        <v>174</v>
      </c>
      <c r="K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x14ac:dyDescent="0.25">
      <c r="A29" s="2">
        <v>19</v>
      </c>
      <c r="B29" s="2">
        <v>75403</v>
      </c>
      <c r="C29" s="2" t="s">
        <v>224</v>
      </c>
      <c r="D29" s="2" t="s">
        <v>330</v>
      </c>
      <c r="E29" s="2" t="s">
        <v>332</v>
      </c>
      <c r="F29" s="13">
        <v>43667</v>
      </c>
      <c r="G29" s="87">
        <v>43668.435461620371</v>
      </c>
      <c r="H29" t="s">
        <v>151</v>
      </c>
      <c r="I29" t="s">
        <v>152</v>
      </c>
      <c r="K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x14ac:dyDescent="0.25">
      <c r="A30" s="2">
        <v>20</v>
      </c>
      <c r="B30" s="2">
        <v>75404</v>
      </c>
      <c r="C30" s="2" t="s">
        <v>224</v>
      </c>
      <c r="D30" s="2" t="s">
        <v>335</v>
      </c>
      <c r="E30" s="2" t="s">
        <v>328</v>
      </c>
      <c r="F30" s="13">
        <v>43667</v>
      </c>
      <c r="G30" s="87">
        <v>43668.519748460647</v>
      </c>
      <c r="H30" t="s">
        <v>44</v>
      </c>
      <c r="I30" t="s">
        <v>87</v>
      </c>
      <c r="K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x14ac:dyDescent="0.25">
      <c r="A31" s="2">
        <v>21</v>
      </c>
      <c r="B31" s="2">
        <v>75405</v>
      </c>
      <c r="C31" s="2" t="s">
        <v>224</v>
      </c>
      <c r="D31" s="2" t="s">
        <v>331</v>
      </c>
      <c r="E31" s="2" t="s">
        <v>368</v>
      </c>
      <c r="F31" s="13">
        <v>43667</v>
      </c>
      <c r="G31" s="87">
        <v>43668.549289166665</v>
      </c>
      <c r="H31" t="s">
        <v>27</v>
      </c>
      <c r="I31" t="s">
        <v>43</v>
      </c>
      <c r="K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x14ac:dyDescent="0.25">
      <c r="A32" s="2"/>
      <c r="B32" s="2"/>
      <c r="C32" s="2"/>
      <c r="D32" s="2"/>
      <c r="E32" s="2"/>
      <c r="F32" s="13"/>
      <c r="G32" s="87"/>
      <c r="K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x14ac:dyDescent="0.25">
      <c r="A33" s="2">
        <v>1</v>
      </c>
      <c r="B33" s="2">
        <v>75549</v>
      </c>
      <c r="C33" s="2" t="s">
        <v>121</v>
      </c>
      <c r="D33" s="2" t="s">
        <v>377</v>
      </c>
      <c r="E33" s="2" t="s">
        <v>378</v>
      </c>
      <c r="F33" s="13">
        <v>43668</v>
      </c>
      <c r="G33" s="87">
        <v>43668.927499768521</v>
      </c>
      <c r="H33" t="s">
        <v>29</v>
      </c>
      <c r="I33" t="s">
        <v>30</v>
      </c>
      <c r="K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x14ac:dyDescent="0.25">
      <c r="A34" s="2">
        <v>2</v>
      </c>
      <c r="B34" s="2">
        <v>75550</v>
      </c>
      <c r="C34" s="2" t="s">
        <v>121</v>
      </c>
      <c r="D34" s="2" t="s">
        <v>379</v>
      </c>
      <c r="E34" s="2" t="s">
        <v>380</v>
      </c>
      <c r="F34" s="13">
        <v>43668</v>
      </c>
      <c r="G34" s="87">
        <v>43668.965789756941</v>
      </c>
      <c r="H34" t="s">
        <v>0</v>
      </c>
      <c r="I34" t="s">
        <v>134</v>
      </c>
      <c r="K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x14ac:dyDescent="0.25">
      <c r="A35" s="2">
        <v>3</v>
      </c>
      <c r="B35" s="2">
        <v>75551</v>
      </c>
      <c r="C35" s="2" t="s">
        <v>121</v>
      </c>
      <c r="D35" s="2" t="s">
        <v>381</v>
      </c>
      <c r="E35" s="2" t="s">
        <v>382</v>
      </c>
      <c r="F35" s="13">
        <v>43668</v>
      </c>
      <c r="G35" s="87">
        <v>43669.062680150462</v>
      </c>
      <c r="H35" t="s">
        <v>21</v>
      </c>
      <c r="I35" t="s">
        <v>48</v>
      </c>
      <c r="K35" s="2"/>
      <c r="M35" s="2"/>
      <c r="N35" s="2"/>
    </row>
    <row r="36" spans="1:25" x14ac:dyDescent="0.25">
      <c r="A36" s="2">
        <v>4</v>
      </c>
      <c r="B36" s="2">
        <v>75552</v>
      </c>
      <c r="C36" s="2" t="s">
        <v>121</v>
      </c>
      <c r="D36" s="2" t="s">
        <v>383</v>
      </c>
      <c r="E36" s="2" t="s">
        <v>384</v>
      </c>
      <c r="F36" s="13">
        <v>43668</v>
      </c>
      <c r="G36" s="87">
        <v>43669.696786863424</v>
      </c>
      <c r="H36" t="s">
        <v>0</v>
      </c>
      <c r="I36" t="s">
        <v>28</v>
      </c>
      <c r="K36" s="2"/>
      <c r="M36" s="2"/>
      <c r="N36" s="2"/>
    </row>
    <row r="37" spans="1:25" x14ac:dyDescent="0.25">
      <c r="A37" s="2">
        <v>5</v>
      </c>
      <c r="B37" s="2">
        <v>75553</v>
      </c>
      <c r="C37" s="2" t="s">
        <v>121</v>
      </c>
      <c r="D37" s="2" t="s">
        <v>385</v>
      </c>
      <c r="E37" s="2" t="s">
        <v>386</v>
      </c>
      <c r="F37" s="13">
        <v>43668</v>
      </c>
      <c r="G37" s="87">
        <v>43668.967868541666</v>
      </c>
      <c r="H37" t="s">
        <v>194</v>
      </c>
      <c r="I37" t="s">
        <v>134</v>
      </c>
      <c r="K37" s="2"/>
      <c r="M37" s="2"/>
      <c r="N37" s="2"/>
    </row>
    <row r="38" spans="1:25" x14ac:dyDescent="0.25">
      <c r="A38" s="2">
        <v>6</v>
      </c>
      <c r="B38" s="2">
        <v>75554</v>
      </c>
      <c r="C38" s="2" t="s">
        <v>121</v>
      </c>
      <c r="D38" s="2" t="s">
        <v>387</v>
      </c>
      <c r="E38" s="2" t="s">
        <v>388</v>
      </c>
      <c r="F38" s="13">
        <v>43668</v>
      </c>
      <c r="G38" s="87">
        <v>43670.551049918984</v>
      </c>
      <c r="H38" t="s">
        <v>32</v>
      </c>
      <c r="I38" t="s">
        <v>174</v>
      </c>
      <c r="M38" s="2"/>
      <c r="N38" s="2"/>
    </row>
    <row r="39" spans="1:25" x14ac:dyDescent="0.25">
      <c r="A39">
        <v>7</v>
      </c>
      <c r="B39">
        <v>75555</v>
      </c>
      <c r="C39" t="s">
        <v>121</v>
      </c>
      <c r="D39" t="s">
        <v>389</v>
      </c>
      <c r="E39" t="s">
        <v>390</v>
      </c>
      <c r="F39" s="1">
        <v>43668</v>
      </c>
      <c r="G39" s="87">
        <v>43668.954951064814</v>
      </c>
      <c r="H39" t="s">
        <v>9</v>
      </c>
      <c r="I39" t="s">
        <v>94</v>
      </c>
    </row>
    <row r="40" spans="1:25" x14ac:dyDescent="0.25">
      <c r="F40" s="1"/>
      <c r="G40" s="87"/>
    </row>
    <row r="41" spans="1:25" x14ac:dyDescent="0.25">
      <c r="A41" s="2">
        <v>1</v>
      </c>
      <c r="B41" s="2">
        <v>75640</v>
      </c>
      <c r="C41" s="2" t="s">
        <v>127</v>
      </c>
      <c r="D41" s="2" t="s">
        <v>391</v>
      </c>
      <c r="E41" s="2" t="s">
        <v>392</v>
      </c>
      <c r="F41" s="13">
        <v>43669</v>
      </c>
      <c r="G41" s="87">
        <v>43670.399441724534</v>
      </c>
      <c r="H41" t="s">
        <v>164</v>
      </c>
      <c r="I41" t="s">
        <v>278</v>
      </c>
    </row>
    <row r="42" spans="1:25" x14ac:dyDescent="0.25">
      <c r="A42">
        <v>2</v>
      </c>
      <c r="B42">
        <v>75641</v>
      </c>
      <c r="C42" t="s">
        <v>127</v>
      </c>
      <c r="D42" t="s">
        <v>393</v>
      </c>
      <c r="E42" t="s">
        <v>394</v>
      </c>
      <c r="F42" s="1">
        <v>43669</v>
      </c>
      <c r="G42" s="87">
        <v>43669.962363842591</v>
      </c>
      <c r="H42" t="s">
        <v>194</v>
      </c>
      <c r="I42" t="s">
        <v>134</v>
      </c>
    </row>
    <row r="43" spans="1:25" x14ac:dyDescent="0.25">
      <c r="A43">
        <v>3</v>
      </c>
      <c r="B43">
        <v>75642</v>
      </c>
      <c r="C43" t="s">
        <v>127</v>
      </c>
      <c r="D43" t="s">
        <v>395</v>
      </c>
      <c r="E43" t="s">
        <v>396</v>
      </c>
      <c r="F43" s="1">
        <v>43669</v>
      </c>
      <c r="G43" s="87">
        <v>43669.95820940972</v>
      </c>
      <c r="H43" t="s">
        <v>32</v>
      </c>
      <c r="I43" t="s">
        <v>174</v>
      </c>
    </row>
    <row r="44" spans="1:25" x14ac:dyDescent="0.25">
      <c r="A44">
        <v>4</v>
      </c>
      <c r="B44">
        <v>75643</v>
      </c>
      <c r="C44" t="s">
        <v>127</v>
      </c>
      <c r="D44" t="s">
        <v>397</v>
      </c>
      <c r="E44" t="s">
        <v>398</v>
      </c>
      <c r="F44" s="1">
        <v>43669</v>
      </c>
      <c r="G44" s="87">
        <v>43670.983190266204</v>
      </c>
      <c r="H44" t="s">
        <v>31</v>
      </c>
      <c r="I44" t="s">
        <v>249</v>
      </c>
    </row>
    <row r="45" spans="1:25" x14ac:dyDescent="0.25">
      <c r="A45">
        <v>5</v>
      </c>
      <c r="B45">
        <v>75644</v>
      </c>
      <c r="C45" t="s">
        <v>127</v>
      </c>
      <c r="D45" t="s">
        <v>399</v>
      </c>
      <c r="E45" t="s">
        <v>400</v>
      </c>
      <c r="F45" s="1">
        <v>43669</v>
      </c>
      <c r="G45" s="87">
        <v>43670.651567638888</v>
      </c>
      <c r="H45" t="s">
        <v>151</v>
      </c>
      <c r="I45" t="s">
        <v>152</v>
      </c>
    </row>
    <row r="47" spans="1:25" x14ac:dyDescent="0.25">
      <c r="A47">
        <v>3</v>
      </c>
      <c r="B47">
        <v>75475</v>
      </c>
      <c r="C47" t="s">
        <v>128</v>
      </c>
      <c r="D47" t="s">
        <v>401</v>
      </c>
      <c r="E47" t="s">
        <v>402</v>
      </c>
      <c r="F47" s="1">
        <v>43670</v>
      </c>
      <c r="G47" s="87">
        <v>43670.95585377315</v>
      </c>
      <c r="H47" t="s">
        <v>194</v>
      </c>
      <c r="I47" t="s">
        <v>134</v>
      </c>
    </row>
    <row r="48" spans="1:25" x14ac:dyDescent="0.25">
      <c r="A48">
        <v>4</v>
      </c>
      <c r="B48">
        <v>75476</v>
      </c>
      <c r="C48" t="s">
        <v>128</v>
      </c>
      <c r="D48" t="s">
        <v>403</v>
      </c>
      <c r="E48" t="s">
        <v>404</v>
      </c>
      <c r="F48" s="1">
        <v>43670</v>
      </c>
      <c r="G48" s="87">
        <v>43670.987198067131</v>
      </c>
      <c r="H48" t="s">
        <v>31</v>
      </c>
      <c r="I48" t="s">
        <v>249</v>
      </c>
    </row>
    <row r="49" spans="1:9" x14ac:dyDescent="0.25">
      <c r="A49">
        <v>5</v>
      </c>
      <c r="B49">
        <v>75477</v>
      </c>
      <c r="C49" t="s">
        <v>128</v>
      </c>
      <c r="D49" t="s">
        <v>405</v>
      </c>
      <c r="E49" t="s">
        <v>406</v>
      </c>
      <c r="F49" s="1">
        <v>43670</v>
      </c>
      <c r="G49" s="87">
        <v>43670.969913043984</v>
      </c>
      <c r="H49" t="s">
        <v>0</v>
      </c>
      <c r="I49" t="s">
        <v>134</v>
      </c>
    </row>
    <row r="50" spans="1:9" x14ac:dyDescent="0.25">
      <c r="A50">
        <v>6</v>
      </c>
      <c r="B50">
        <v>75478</v>
      </c>
      <c r="C50" t="s">
        <v>128</v>
      </c>
      <c r="D50" t="s">
        <v>407</v>
      </c>
      <c r="E50" t="s">
        <v>408</v>
      </c>
      <c r="F50" s="1">
        <v>43670</v>
      </c>
      <c r="G50" s="87">
        <v>43670.958861840278</v>
      </c>
      <c r="H50" t="s">
        <v>95</v>
      </c>
      <c r="I50" t="s">
        <v>96</v>
      </c>
    </row>
    <row r="51" spans="1:9" x14ac:dyDescent="0.25">
      <c r="F51" s="1"/>
      <c r="G51" s="87"/>
    </row>
    <row r="52" spans="1:9" x14ac:dyDescent="0.25">
      <c r="A52">
        <v>7</v>
      </c>
      <c r="B52">
        <v>75700</v>
      </c>
      <c r="C52" t="s">
        <v>409</v>
      </c>
      <c r="D52" t="s">
        <v>410</v>
      </c>
      <c r="E52" t="s">
        <v>411</v>
      </c>
      <c r="F52" s="1">
        <v>43670</v>
      </c>
      <c r="G52" s="87">
        <v>43670.860625636575</v>
      </c>
      <c r="H52" t="s">
        <v>9</v>
      </c>
      <c r="I52" t="s">
        <v>94</v>
      </c>
    </row>
    <row r="53" spans="1:9" x14ac:dyDescent="0.25">
      <c r="A53">
        <v>8</v>
      </c>
      <c r="B53">
        <v>75701</v>
      </c>
      <c r="C53" t="s">
        <v>409</v>
      </c>
      <c r="D53" t="s">
        <v>412</v>
      </c>
      <c r="E53" t="s">
        <v>413</v>
      </c>
      <c r="F53" s="1">
        <v>43670</v>
      </c>
      <c r="G53" s="87">
        <v>43670.984871956018</v>
      </c>
      <c r="H53" t="s">
        <v>50</v>
      </c>
      <c r="I53" t="s">
        <v>51</v>
      </c>
    </row>
    <row r="54" spans="1:9" x14ac:dyDescent="0.25">
      <c r="A54">
        <v>9</v>
      </c>
      <c r="B54">
        <v>75702</v>
      </c>
      <c r="C54" t="s">
        <v>409</v>
      </c>
      <c r="D54" t="s">
        <v>414</v>
      </c>
      <c r="E54" t="s">
        <v>415</v>
      </c>
      <c r="F54" s="1">
        <v>43670</v>
      </c>
      <c r="G54" s="87">
        <v>43670.882535833334</v>
      </c>
      <c r="H54" t="s">
        <v>9</v>
      </c>
      <c r="I54" t="s">
        <v>94</v>
      </c>
    </row>
    <row r="55" spans="1:9" x14ac:dyDescent="0.25">
      <c r="A55">
        <v>10</v>
      </c>
      <c r="B55">
        <v>75703</v>
      </c>
      <c r="C55" t="s">
        <v>409</v>
      </c>
      <c r="D55" t="s">
        <v>416</v>
      </c>
      <c r="E55" t="s">
        <v>417</v>
      </c>
      <c r="F55" s="1">
        <v>43670</v>
      </c>
      <c r="G55" s="87">
        <v>43670.986031018518</v>
      </c>
      <c r="H55" t="s">
        <v>50</v>
      </c>
      <c r="I55" t="s">
        <v>51</v>
      </c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106"/>
  <sheetViews>
    <sheetView workbookViewId="0">
      <selection activeCell="F61" sqref="F61"/>
    </sheetView>
  </sheetViews>
  <sheetFormatPr defaultRowHeight="13.2" x14ac:dyDescent="0.25"/>
  <cols>
    <col min="1" max="1" width="29" customWidth="1"/>
    <col min="3" max="3" width="15.6640625" bestFit="1" customWidth="1"/>
    <col min="4" max="4" width="15.6640625" customWidth="1"/>
    <col min="5" max="5" width="11.5546875" bestFit="1" customWidth="1"/>
    <col min="6" max="6" width="14.88671875" bestFit="1" customWidth="1"/>
    <col min="7" max="7" width="14.88671875" customWidth="1"/>
    <col min="8" max="8" width="5.44140625" customWidth="1"/>
    <col min="9" max="9" width="15.6640625" bestFit="1" customWidth="1"/>
    <col min="10" max="10" width="18.88671875" customWidth="1"/>
  </cols>
  <sheetData>
    <row r="2" spans="1:16" x14ac:dyDescent="0.25">
      <c r="B2" s="89" t="s">
        <v>60</v>
      </c>
      <c r="C2" s="89"/>
      <c r="D2" s="89"/>
      <c r="E2" s="90" t="s">
        <v>110</v>
      </c>
      <c r="F2" s="90"/>
      <c r="G2" s="27"/>
      <c r="H2" s="27"/>
      <c r="I2" s="90" t="s">
        <v>111</v>
      </c>
      <c r="J2" s="90"/>
    </row>
    <row r="3" spans="1:16" x14ac:dyDescent="0.25">
      <c r="A3" s="2" t="s">
        <v>222</v>
      </c>
      <c r="B3" s="2"/>
      <c r="E3" s="2"/>
      <c r="H3" s="2"/>
      <c r="J3" s="2"/>
      <c r="K3" s="2"/>
      <c r="L3" s="2"/>
      <c r="M3" s="2"/>
      <c r="N3" s="2"/>
      <c r="O3" s="2"/>
      <c r="P3" s="2"/>
    </row>
    <row r="4" spans="1:16" x14ac:dyDescent="0.25">
      <c r="A4" s="2" t="s">
        <v>222</v>
      </c>
      <c r="B4" s="2"/>
      <c r="E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25">
      <c r="A5" s="2"/>
      <c r="B5" s="2"/>
      <c r="E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5">
      <c r="A6" s="2"/>
      <c r="B6" s="2"/>
      <c r="E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 t="s">
        <v>266</v>
      </c>
      <c r="B7" s="2"/>
      <c r="E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2" t="s">
        <v>266</v>
      </c>
      <c r="B8" s="2"/>
      <c r="E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2"/>
      <c r="B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5">
      <c r="A10" s="2" t="s">
        <v>223</v>
      </c>
      <c r="B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5">
      <c r="A11" s="2" t="s">
        <v>223</v>
      </c>
      <c r="B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"/>
      <c r="B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5">
      <c r="A13" s="2" t="s">
        <v>267</v>
      </c>
      <c r="B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5">
      <c r="A14" s="2" t="s">
        <v>267</v>
      </c>
      <c r="B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25">
      <c r="A15" s="2" t="s">
        <v>267</v>
      </c>
      <c r="B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5">
      <c r="A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25">
      <c r="A17" s="2" t="s">
        <v>224</v>
      </c>
      <c r="B17" s="2"/>
      <c r="D17" s="2"/>
      <c r="E17" s="2"/>
      <c r="H17" s="2"/>
      <c r="I17" s="2"/>
      <c r="K17" s="2"/>
      <c r="L17" s="2"/>
      <c r="M17" s="2"/>
      <c r="N17" s="2"/>
      <c r="O17" s="2"/>
      <c r="P17" s="2"/>
    </row>
    <row r="18" spans="1:16" x14ac:dyDescent="0.25">
      <c r="A18" s="2" t="s">
        <v>224</v>
      </c>
      <c r="B18" s="2"/>
      <c r="D18" s="2"/>
      <c r="E18" s="2"/>
      <c r="H18" s="2"/>
      <c r="I18" s="2"/>
      <c r="K18" s="2"/>
      <c r="L18" s="2"/>
      <c r="M18" s="2"/>
      <c r="N18" s="2"/>
      <c r="O18" s="2"/>
      <c r="P18" s="2"/>
    </row>
    <row r="19" spans="1:16" x14ac:dyDescent="0.25">
      <c r="A19" s="2" t="s">
        <v>224</v>
      </c>
      <c r="B19" s="2"/>
      <c r="D19" s="2"/>
      <c r="E19" s="2"/>
      <c r="H19" s="2"/>
      <c r="I19" s="2"/>
      <c r="K19" s="2"/>
      <c r="L19" s="2"/>
      <c r="M19" s="2"/>
      <c r="N19" s="2"/>
      <c r="O19" s="2"/>
      <c r="P19" s="2"/>
    </row>
    <row r="20" spans="1:16" x14ac:dyDescent="0.25">
      <c r="A20" s="2" t="s">
        <v>224</v>
      </c>
      <c r="B20" s="2"/>
      <c r="D20" s="2"/>
      <c r="E20" s="2"/>
      <c r="H20" s="2"/>
      <c r="K20" s="2"/>
      <c r="L20" s="2"/>
      <c r="M20" s="2"/>
      <c r="N20" s="2"/>
      <c r="O20" s="2"/>
      <c r="P20" s="2"/>
    </row>
    <row r="21" spans="1:16" x14ac:dyDescent="0.25">
      <c r="A21" s="2" t="s">
        <v>224</v>
      </c>
      <c r="B21" s="2"/>
      <c r="D21" s="2"/>
      <c r="E21" s="2"/>
      <c r="H21" s="2"/>
      <c r="K21" s="2"/>
      <c r="L21" s="2"/>
      <c r="M21" s="2"/>
      <c r="N21" s="2"/>
      <c r="O21" s="2"/>
      <c r="P21" s="2"/>
    </row>
    <row r="22" spans="1:16" x14ac:dyDescent="0.25">
      <c r="A22" s="2" t="s">
        <v>224</v>
      </c>
      <c r="B22" s="2"/>
      <c r="D22" s="2"/>
      <c r="E22" s="2"/>
      <c r="H22" s="2"/>
      <c r="K22" s="2"/>
      <c r="L22" s="2"/>
      <c r="M22" s="2"/>
      <c r="N22" s="2"/>
      <c r="O22" s="2"/>
      <c r="P22" s="2"/>
    </row>
    <row r="23" spans="1:16" x14ac:dyDescent="0.25">
      <c r="A23" s="2" t="s">
        <v>224</v>
      </c>
      <c r="B23" s="2"/>
      <c r="D23" s="2"/>
      <c r="E23" s="2"/>
      <c r="H23" s="2"/>
      <c r="K23" s="2"/>
      <c r="L23" s="2"/>
      <c r="M23" s="2"/>
      <c r="N23" s="2"/>
      <c r="O23" s="2"/>
      <c r="P23" s="2"/>
    </row>
    <row r="24" spans="1:16" x14ac:dyDescent="0.25">
      <c r="A24" s="2" t="s">
        <v>224</v>
      </c>
      <c r="B24" s="2"/>
      <c r="D24" s="2"/>
      <c r="E24" s="2"/>
      <c r="H24" s="2"/>
      <c r="K24" s="2"/>
      <c r="L24" s="2"/>
      <c r="M24" s="2"/>
      <c r="N24" s="2"/>
      <c r="O24" s="2"/>
      <c r="P24" s="2"/>
    </row>
    <row r="25" spans="1:16" x14ac:dyDescent="0.25">
      <c r="A25" s="2"/>
      <c r="B25" s="2"/>
      <c r="D25" s="2"/>
      <c r="E25" s="2"/>
      <c r="H25" s="2"/>
      <c r="K25" s="2"/>
      <c r="L25" s="2"/>
      <c r="M25" s="2"/>
      <c r="N25" s="2"/>
      <c r="O25" s="2"/>
      <c r="P25" s="2"/>
    </row>
    <row r="26" spans="1:1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5">
      <c r="A27" s="2" t="s">
        <v>121</v>
      </c>
      <c r="B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5">
      <c r="A28" s="2" t="s">
        <v>121</v>
      </c>
      <c r="B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5">
      <c r="A29" s="2" t="s">
        <v>121</v>
      </c>
      <c r="B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5">
      <c r="A30" s="2" t="s">
        <v>121</v>
      </c>
      <c r="B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5">
      <c r="A31" s="2" t="s">
        <v>121</v>
      </c>
      <c r="B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5">
      <c r="A32" s="2" t="s">
        <v>121</v>
      </c>
      <c r="B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5">
      <c r="A33" s="2" t="s">
        <v>121</v>
      </c>
      <c r="B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5">
      <c r="A34" s="2" t="s">
        <v>121</v>
      </c>
      <c r="B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5">
      <c r="A35" s="2" t="s">
        <v>121</v>
      </c>
      <c r="B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5">
      <c r="A36" s="2" t="s">
        <v>121</v>
      </c>
      <c r="B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5">
      <c r="A39" s="2" t="s">
        <v>127</v>
      </c>
      <c r="B39" s="2"/>
      <c r="D39" s="2"/>
      <c r="E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5">
      <c r="A40" s="2" t="s">
        <v>127</v>
      </c>
      <c r="B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5">
      <c r="A41" s="2" t="s">
        <v>127</v>
      </c>
      <c r="B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x14ac:dyDescent="0.25">
      <c r="A42" s="2" t="s">
        <v>127</v>
      </c>
      <c r="B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25">
      <c r="A43" s="2" t="s">
        <v>127</v>
      </c>
      <c r="B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5">
      <c r="A44" s="2" t="s">
        <v>127</v>
      </c>
      <c r="B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25">
      <c r="A45" s="2" t="s">
        <v>127</v>
      </c>
      <c r="B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25">
      <c r="A46" s="2" t="s">
        <v>127</v>
      </c>
      <c r="B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25">
      <c r="A47" s="2" t="s">
        <v>127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5">
      <c r="A48" s="2" t="s">
        <v>127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x14ac:dyDescent="0.25">
      <c r="A50" s="2" t="s">
        <v>128</v>
      </c>
      <c r="B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x14ac:dyDescent="0.25">
      <c r="A51" s="2" t="s">
        <v>128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5">
      <c r="A52" s="2" t="s">
        <v>128</v>
      </c>
      <c r="B52" s="78"/>
      <c r="C52" s="77"/>
      <c r="D52" s="77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x14ac:dyDescent="0.25">
      <c r="A53" s="2" t="s">
        <v>128</v>
      </c>
      <c r="B53" s="78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25">
      <c r="A54" s="2" t="s">
        <v>128</v>
      </c>
      <c r="B54" s="78"/>
      <c r="C54" s="77"/>
      <c r="D54" s="77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x14ac:dyDescent="0.25">
      <c r="A56" s="2" t="s">
        <v>225</v>
      </c>
      <c r="B56" s="2"/>
      <c r="E56" s="2"/>
      <c r="H56" s="2"/>
      <c r="I56" s="2"/>
      <c r="K56" s="2"/>
      <c r="L56" s="2"/>
      <c r="M56" s="2"/>
      <c r="N56" s="2"/>
      <c r="O56" s="2"/>
      <c r="P56" s="2"/>
    </row>
    <row r="57" spans="1:16" x14ac:dyDescent="0.25">
      <c r="A57" s="2" t="s">
        <v>225</v>
      </c>
      <c r="B57" s="2"/>
      <c r="E57" s="2"/>
      <c r="H57" s="2"/>
      <c r="K57" s="2"/>
      <c r="L57" s="2"/>
      <c r="M57" s="2"/>
      <c r="N57" s="2"/>
      <c r="O57" s="2"/>
      <c r="P57" s="2"/>
    </row>
    <row r="58" spans="1:16" x14ac:dyDescent="0.25">
      <c r="A58" s="2" t="s">
        <v>225</v>
      </c>
      <c r="B58" s="2"/>
      <c r="E58" s="2"/>
      <c r="H58" s="2"/>
      <c r="I58" s="2"/>
      <c r="K58" s="2"/>
      <c r="L58" s="2"/>
      <c r="M58" s="2"/>
      <c r="N58" s="2"/>
      <c r="O58" s="2"/>
      <c r="P58" s="2"/>
    </row>
    <row r="59" spans="1:16" x14ac:dyDescent="0.25">
      <c r="A59" s="2" t="s">
        <v>225</v>
      </c>
      <c r="B59" s="2"/>
      <c r="D59" s="2"/>
      <c r="E59" s="2"/>
      <c r="H59" s="2"/>
      <c r="K59" s="2"/>
      <c r="L59" s="2"/>
      <c r="M59" s="2"/>
      <c r="N59" s="2"/>
      <c r="O59" s="2"/>
      <c r="P59" s="2"/>
    </row>
    <row r="60" spans="1:16" x14ac:dyDescent="0.25">
      <c r="A60" s="2" t="s">
        <v>225</v>
      </c>
      <c r="B60" s="2"/>
      <c r="D60" s="2"/>
      <c r="E60" s="2"/>
      <c r="H60" s="2"/>
      <c r="K60" s="2"/>
      <c r="L60" s="2"/>
      <c r="M60" s="2"/>
      <c r="N60" s="2"/>
      <c r="O60" s="2"/>
      <c r="P60" s="2"/>
    </row>
    <row r="61" spans="1:16" x14ac:dyDescent="0.25">
      <c r="A61" s="2" t="s">
        <v>226</v>
      </c>
      <c r="B61" s="2"/>
      <c r="D61" s="2"/>
      <c r="E61" s="2"/>
      <c r="H61" s="2"/>
      <c r="K61" s="2"/>
      <c r="L61" s="2"/>
      <c r="M61" s="2"/>
      <c r="N61" s="2"/>
      <c r="O61" s="2"/>
      <c r="P61" s="2"/>
    </row>
    <row r="62" spans="1:16" x14ac:dyDescent="0.25">
      <c r="A62" s="2" t="s">
        <v>226</v>
      </c>
      <c r="B62" s="2"/>
      <c r="D62" s="2"/>
      <c r="E62" s="2"/>
      <c r="H62" s="2"/>
      <c r="K62" s="2"/>
      <c r="L62" s="2"/>
      <c r="M62" s="2"/>
      <c r="N62" s="2"/>
      <c r="O62" s="2"/>
      <c r="P62" s="2"/>
    </row>
    <row r="63" spans="1:16" x14ac:dyDescent="0.25">
      <c r="A63" s="2" t="s">
        <v>226</v>
      </c>
      <c r="B63" s="2"/>
      <c r="D63" s="2"/>
      <c r="E63" s="2"/>
      <c r="H63" s="2"/>
      <c r="I63" s="2"/>
      <c r="K63" s="2"/>
      <c r="L63" s="2"/>
      <c r="M63" s="2"/>
      <c r="N63" s="2"/>
      <c r="O63" s="2"/>
      <c r="P63" s="2"/>
    </row>
    <row r="64" spans="1:16" x14ac:dyDescent="0.25">
      <c r="A64" s="2" t="s">
        <v>226</v>
      </c>
      <c r="B64" s="2"/>
      <c r="D64" s="2"/>
      <c r="E64" s="2"/>
      <c r="H64" s="2"/>
      <c r="I64" s="2"/>
      <c r="J64" s="2"/>
      <c r="K64" s="2"/>
      <c r="L64" s="2"/>
      <c r="M64" s="2"/>
      <c r="N64" s="2"/>
      <c r="O64" s="2"/>
      <c r="P64" s="2"/>
    </row>
    <row r="65" spans="1:1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6" x14ac:dyDescent="0.25">
      <c r="A103" s="2"/>
      <c r="B103" s="2"/>
      <c r="C103" s="2"/>
      <c r="D103" s="2"/>
      <c r="F103" s="2"/>
      <c r="G103" s="2"/>
      <c r="I103" s="2"/>
      <c r="J103" s="2"/>
    </row>
    <row r="104" spans="1:16" x14ac:dyDescent="0.25">
      <c r="A104" s="2"/>
      <c r="B104" s="2"/>
      <c r="C104" s="2"/>
      <c r="D104" s="2"/>
      <c r="F104" s="2"/>
      <c r="G104" s="2"/>
      <c r="I104" s="2"/>
      <c r="J104" s="2"/>
    </row>
    <row r="105" spans="1:16" x14ac:dyDescent="0.25">
      <c r="A105" s="2"/>
    </row>
    <row r="106" spans="1:16" x14ac:dyDescent="0.25">
      <c r="A106" s="2"/>
    </row>
  </sheetData>
  <sortState xmlns:xlrd2="http://schemas.microsoft.com/office/spreadsheetml/2017/richdata2" ref="B17:D43">
    <sortCondition ref="D17:D43"/>
  </sortState>
  <mergeCells count="3">
    <mergeCell ref="B2:D2"/>
    <mergeCell ref="E2:F2"/>
    <mergeCell ref="I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57"/>
  <sheetViews>
    <sheetView workbookViewId="0">
      <selection activeCell="D25" sqref="D25"/>
    </sheetView>
  </sheetViews>
  <sheetFormatPr defaultRowHeight="13.2" x14ac:dyDescent="0.25"/>
  <cols>
    <col min="1" max="1" width="17.5546875" customWidth="1"/>
    <col min="3" max="3" width="17.109375" customWidth="1"/>
    <col min="4" max="4" width="20.109375" customWidth="1"/>
    <col min="5" max="5" width="16.5546875" customWidth="1"/>
    <col min="7" max="7" width="21.5546875" customWidth="1"/>
    <col min="8" max="8" width="21.44140625" customWidth="1"/>
    <col min="11" max="11" width="14" customWidth="1"/>
  </cols>
  <sheetData>
    <row r="1" spans="1:14" x14ac:dyDescent="0.25">
      <c r="C1" s="89" t="s">
        <v>117</v>
      </c>
      <c r="D1" s="89"/>
      <c r="E1" s="3"/>
      <c r="F1" s="3"/>
      <c r="G1" s="3"/>
      <c r="H1" s="4"/>
      <c r="I1" s="89" t="s">
        <v>118</v>
      </c>
      <c r="J1" s="89"/>
      <c r="K1" s="89"/>
      <c r="L1" s="89"/>
    </row>
    <row r="2" spans="1:14" x14ac:dyDescent="0.25">
      <c r="A2" t="s">
        <v>116</v>
      </c>
      <c r="C2" s="17" t="s">
        <v>99</v>
      </c>
      <c r="D2" s="17" t="s">
        <v>100</v>
      </c>
      <c r="E2" s="17" t="s">
        <v>102</v>
      </c>
      <c r="F2" s="40" t="s">
        <v>119</v>
      </c>
      <c r="G2" s="20"/>
      <c r="H2" t="s">
        <v>116</v>
      </c>
      <c r="I2" t="s">
        <v>101</v>
      </c>
      <c r="J2" s="40" t="s">
        <v>99</v>
      </c>
      <c r="K2" s="40" t="s">
        <v>100</v>
      </c>
      <c r="L2" s="40" t="s">
        <v>102</v>
      </c>
      <c r="M2" s="40" t="s">
        <v>119</v>
      </c>
      <c r="N2" s="40" t="s">
        <v>103</v>
      </c>
    </row>
    <row r="3" spans="1:14" x14ac:dyDescent="0.25">
      <c r="A3" t="s">
        <v>193</v>
      </c>
      <c r="B3" s="2">
        <v>61108</v>
      </c>
      <c r="E3" s="59"/>
      <c r="F3" s="59"/>
      <c r="G3" s="59"/>
      <c r="H3" t="s">
        <v>193</v>
      </c>
      <c r="I3" s="2">
        <v>61108</v>
      </c>
      <c r="L3" s="59"/>
      <c r="M3" s="59"/>
      <c r="N3" s="59"/>
    </row>
    <row r="4" spans="1:14" x14ac:dyDescent="0.25">
      <c r="A4" t="s">
        <v>193</v>
      </c>
      <c r="B4" s="2">
        <v>61109</v>
      </c>
      <c r="E4" s="59"/>
      <c r="F4" s="59"/>
      <c r="G4" s="59"/>
      <c r="H4" t="s">
        <v>193</v>
      </c>
      <c r="I4" s="2">
        <v>61109</v>
      </c>
      <c r="L4" s="59"/>
      <c r="M4" s="59"/>
      <c r="N4" s="59"/>
    </row>
    <row r="5" spans="1:14" x14ac:dyDescent="0.25">
      <c r="E5" s="59"/>
      <c r="F5" s="59"/>
      <c r="G5" s="59"/>
      <c r="H5" t="s">
        <v>193</v>
      </c>
      <c r="I5" s="2">
        <v>61108</v>
      </c>
      <c r="L5" s="59"/>
      <c r="M5" s="59"/>
      <c r="N5" s="59"/>
    </row>
    <row r="6" spans="1:14" x14ac:dyDescent="0.25">
      <c r="E6" s="59"/>
      <c r="F6" s="59"/>
      <c r="G6" s="59"/>
      <c r="H6" t="s">
        <v>193</v>
      </c>
      <c r="I6" s="2">
        <v>61109</v>
      </c>
      <c r="L6" s="59"/>
      <c r="M6" s="59"/>
      <c r="N6" s="59"/>
    </row>
    <row r="7" spans="1:14" x14ac:dyDescent="0.25">
      <c r="B7" s="60"/>
      <c r="C7" s="60"/>
      <c r="D7" s="60"/>
      <c r="E7" s="59"/>
      <c r="F7" s="59"/>
      <c r="G7" s="59"/>
      <c r="L7" s="59"/>
      <c r="M7" s="59"/>
      <c r="N7" s="59"/>
    </row>
    <row r="8" spans="1:14" x14ac:dyDescent="0.25">
      <c r="A8" s="2" t="s">
        <v>131</v>
      </c>
      <c r="E8" s="59"/>
      <c r="F8" s="59"/>
      <c r="G8" s="59"/>
      <c r="L8" s="59"/>
      <c r="M8" s="59"/>
      <c r="N8" s="59"/>
    </row>
    <row r="9" spans="1:14" x14ac:dyDescent="0.25">
      <c r="A9" s="2" t="s">
        <v>131</v>
      </c>
      <c r="E9" s="59"/>
      <c r="F9" s="59"/>
      <c r="G9" s="59"/>
      <c r="L9" s="59"/>
      <c r="M9" s="59"/>
      <c r="N9" s="59"/>
    </row>
    <row r="10" spans="1:14" x14ac:dyDescent="0.25">
      <c r="A10" s="2" t="s">
        <v>131</v>
      </c>
      <c r="E10" s="59"/>
      <c r="F10" s="59"/>
      <c r="G10" s="59"/>
      <c r="L10" s="59"/>
      <c r="M10" s="59"/>
      <c r="N10" s="59"/>
    </row>
    <row r="11" spans="1:14" x14ac:dyDescent="0.25">
      <c r="A11" s="2"/>
      <c r="E11" s="59"/>
      <c r="F11" s="59"/>
      <c r="G11" s="59"/>
      <c r="J11" s="59"/>
      <c r="K11" s="59"/>
      <c r="L11" s="59"/>
      <c r="M11" s="59"/>
      <c r="N11" s="59"/>
    </row>
    <row r="12" spans="1:14" x14ac:dyDescent="0.25">
      <c r="A12" s="2" t="s">
        <v>120</v>
      </c>
      <c r="E12" s="59"/>
      <c r="F12" s="59"/>
      <c r="G12" s="59"/>
      <c r="H12" s="2" t="s">
        <v>120</v>
      </c>
      <c r="I12" s="2"/>
      <c r="J12" s="2"/>
      <c r="K12" s="2"/>
      <c r="L12" s="59"/>
      <c r="M12" s="59"/>
      <c r="N12" s="59"/>
    </row>
    <row r="13" spans="1:14" x14ac:dyDescent="0.25">
      <c r="A13" s="2" t="s">
        <v>120</v>
      </c>
      <c r="E13" s="59"/>
      <c r="F13" s="59"/>
      <c r="G13" s="59"/>
      <c r="H13" s="2" t="s">
        <v>120</v>
      </c>
      <c r="I13" s="2"/>
      <c r="J13" s="2"/>
      <c r="K13" s="2"/>
      <c r="L13" s="59"/>
      <c r="M13" s="59"/>
      <c r="N13" s="59"/>
    </row>
    <row r="14" spans="1:14" x14ac:dyDescent="0.25">
      <c r="A14" s="2" t="s">
        <v>120</v>
      </c>
      <c r="E14" s="19"/>
      <c r="F14" s="41"/>
      <c r="G14" s="44"/>
      <c r="H14" s="2" t="s">
        <v>120</v>
      </c>
      <c r="I14" s="2"/>
      <c r="J14" s="2"/>
      <c r="K14" s="2"/>
      <c r="L14" s="19"/>
      <c r="M14" s="46"/>
      <c r="N14" s="44"/>
    </row>
    <row r="15" spans="1:14" x14ac:dyDescent="0.25">
      <c r="A15" s="2" t="s">
        <v>120</v>
      </c>
      <c r="E15" s="32"/>
      <c r="F15" s="41"/>
      <c r="G15" s="16"/>
      <c r="H15" s="2" t="s">
        <v>120</v>
      </c>
      <c r="I15" s="2"/>
      <c r="J15" s="2"/>
      <c r="K15" s="2"/>
      <c r="L15" s="19"/>
      <c r="M15" s="41"/>
    </row>
    <row r="16" spans="1:14" x14ac:dyDescent="0.25">
      <c r="A16" s="2" t="s">
        <v>120</v>
      </c>
      <c r="E16" s="32"/>
      <c r="F16" s="41"/>
      <c r="G16" s="16"/>
      <c r="H16" s="2" t="s">
        <v>120</v>
      </c>
      <c r="I16" s="2"/>
      <c r="J16" s="2"/>
      <c r="K16" s="2"/>
      <c r="L16" s="19"/>
      <c r="M16" s="46"/>
    </row>
    <row r="17" spans="1:13" x14ac:dyDescent="0.25">
      <c r="A17" s="2" t="s">
        <v>120</v>
      </c>
      <c r="E17" s="32"/>
      <c r="F17" s="46"/>
      <c r="G17" s="16"/>
      <c r="H17" s="2" t="s">
        <v>120</v>
      </c>
      <c r="I17" s="2"/>
      <c r="J17" s="2"/>
      <c r="K17" s="2"/>
      <c r="L17" s="42"/>
      <c r="M17" s="41"/>
    </row>
    <row r="18" spans="1:13" x14ac:dyDescent="0.25">
      <c r="A18" s="2" t="s">
        <v>120</v>
      </c>
      <c r="E18" s="32"/>
      <c r="F18" s="41"/>
      <c r="G18" s="16"/>
      <c r="H18" s="2" t="s">
        <v>120</v>
      </c>
      <c r="I18" s="2"/>
      <c r="J18" s="2"/>
      <c r="K18" s="2"/>
      <c r="L18" s="19"/>
      <c r="M18" s="41"/>
    </row>
    <row r="19" spans="1:13" x14ac:dyDescent="0.25">
      <c r="A19" s="2" t="s">
        <v>120</v>
      </c>
      <c r="E19" s="32"/>
      <c r="F19" s="41"/>
      <c r="G19" s="16"/>
      <c r="H19" s="2" t="s">
        <v>120</v>
      </c>
      <c r="I19" s="2"/>
      <c r="J19" s="2"/>
      <c r="K19" s="2"/>
      <c r="L19" s="19"/>
      <c r="M19" s="46"/>
    </row>
    <row r="20" spans="1:13" x14ac:dyDescent="0.25">
      <c r="A20" s="2"/>
      <c r="B20" s="2"/>
      <c r="E20" s="32"/>
      <c r="F20" s="41"/>
      <c r="G20" s="19"/>
      <c r="H20" s="2" t="s">
        <v>120</v>
      </c>
      <c r="I20" s="2"/>
      <c r="J20" s="2"/>
      <c r="K20" s="2"/>
      <c r="L20" s="42"/>
      <c r="M20" s="41"/>
    </row>
    <row r="21" spans="1:13" x14ac:dyDescent="0.25">
      <c r="A21" s="2"/>
      <c r="B21" s="2"/>
      <c r="E21" s="32"/>
      <c r="F21" s="1"/>
      <c r="G21" s="19"/>
      <c r="H21" s="2" t="s">
        <v>120</v>
      </c>
      <c r="I21" s="2"/>
      <c r="J21" s="2"/>
      <c r="K21" s="2"/>
      <c r="L21" s="42"/>
      <c r="M21" s="41"/>
    </row>
    <row r="22" spans="1:13" x14ac:dyDescent="0.25">
      <c r="A22" s="2"/>
      <c r="B22" s="2"/>
      <c r="E22" s="32"/>
      <c r="F22" s="41"/>
      <c r="G22" s="19"/>
      <c r="H22" s="2" t="s">
        <v>120</v>
      </c>
      <c r="I22" s="2"/>
      <c r="J22" s="2"/>
      <c r="K22" s="2"/>
      <c r="L22" s="19"/>
      <c r="M22" s="46"/>
    </row>
    <row r="23" spans="1:13" x14ac:dyDescent="0.25">
      <c r="A23" s="2"/>
      <c r="B23" s="2"/>
      <c r="E23" s="32"/>
      <c r="F23" s="1"/>
      <c r="G23" s="23"/>
      <c r="H23" s="2" t="s">
        <v>120</v>
      </c>
      <c r="I23" s="2"/>
      <c r="J23" s="2"/>
      <c r="K23" s="2"/>
      <c r="L23" s="19"/>
      <c r="M23" s="46"/>
    </row>
    <row r="24" spans="1:13" x14ac:dyDescent="0.25">
      <c r="A24" s="2"/>
      <c r="B24" s="2"/>
      <c r="E24" s="32"/>
      <c r="F24" s="1"/>
      <c r="G24" s="16"/>
      <c r="H24" s="2" t="s">
        <v>120</v>
      </c>
      <c r="I24" s="2"/>
      <c r="J24" s="2"/>
      <c r="K24" s="2"/>
      <c r="L24" s="19"/>
      <c r="M24" s="46"/>
    </row>
    <row r="25" spans="1:13" x14ac:dyDescent="0.25">
      <c r="E25" s="32"/>
      <c r="F25" s="1"/>
      <c r="G25" s="16"/>
      <c r="H25" s="2" t="s">
        <v>120</v>
      </c>
      <c r="I25" s="2"/>
      <c r="J25" s="2"/>
      <c r="K25" s="2"/>
      <c r="L25" s="19"/>
      <c r="M25" s="41"/>
    </row>
    <row r="26" spans="1:13" x14ac:dyDescent="0.25">
      <c r="E26" s="32"/>
      <c r="F26" s="41"/>
      <c r="G26" s="16"/>
      <c r="H26" s="2" t="s">
        <v>120</v>
      </c>
      <c r="I26" s="2"/>
      <c r="J26" s="2"/>
      <c r="K26" s="2"/>
      <c r="L26" s="19"/>
      <c r="M26" s="41"/>
    </row>
    <row r="27" spans="1:13" x14ac:dyDescent="0.25">
      <c r="E27" s="32"/>
      <c r="F27" s="41"/>
      <c r="G27" s="16"/>
      <c r="H27" s="2" t="s">
        <v>120</v>
      </c>
      <c r="I27" s="2"/>
      <c r="J27" s="2"/>
      <c r="K27" s="2"/>
      <c r="L27" s="19"/>
      <c r="M27" s="41"/>
    </row>
    <row r="28" spans="1:13" x14ac:dyDescent="0.25">
      <c r="B28" s="2"/>
      <c r="E28" s="32"/>
      <c r="F28" s="41"/>
      <c r="G28" s="16"/>
      <c r="H28" s="2" t="s">
        <v>120</v>
      </c>
      <c r="I28" s="2"/>
      <c r="J28" s="2"/>
      <c r="K28" s="2"/>
      <c r="L28" s="19"/>
      <c r="M28" s="41"/>
    </row>
    <row r="29" spans="1:13" x14ac:dyDescent="0.25">
      <c r="B29" s="2"/>
      <c r="E29" s="32"/>
      <c r="F29" s="41"/>
      <c r="G29" s="16"/>
      <c r="H29" s="2" t="s">
        <v>120</v>
      </c>
      <c r="I29" s="2"/>
      <c r="J29" s="2"/>
      <c r="K29" s="2"/>
      <c r="L29" s="19"/>
      <c r="M29" s="41"/>
    </row>
    <row r="30" spans="1:13" x14ac:dyDescent="0.25">
      <c r="B30" s="2"/>
      <c r="E30" s="32"/>
      <c r="F30" s="41"/>
      <c r="H30" s="2" t="s">
        <v>120</v>
      </c>
      <c r="I30" s="2"/>
      <c r="J30" s="2"/>
      <c r="K30" s="2"/>
      <c r="L30" s="42"/>
      <c r="M30" s="41"/>
    </row>
    <row r="31" spans="1:13" x14ac:dyDescent="0.25">
      <c r="B31" s="2"/>
      <c r="E31" s="32"/>
      <c r="F31" s="41"/>
      <c r="G31" s="23"/>
      <c r="H31" s="2" t="s">
        <v>120</v>
      </c>
      <c r="I31" s="2"/>
      <c r="J31" s="2"/>
      <c r="K31" s="2"/>
      <c r="L31" s="19"/>
      <c r="M31" s="41"/>
    </row>
    <row r="32" spans="1:13" x14ac:dyDescent="0.25">
      <c r="B32" s="2"/>
      <c r="E32" s="32"/>
      <c r="F32" s="41"/>
      <c r="G32" s="2"/>
      <c r="H32" s="2" t="s">
        <v>120</v>
      </c>
      <c r="I32" s="2"/>
      <c r="J32" s="2"/>
      <c r="K32" s="2"/>
      <c r="L32" s="32"/>
      <c r="M32" s="1"/>
    </row>
    <row r="33" spans="1:13" x14ac:dyDescent="0.25">
      <c r="E33" s="32"/>
      <c r="F33" s="41"/>
      <c r="G33" s="2"/>
      <c r="H33" s="2" t="s">
        <v>120</v>
      </c>
      <c r="I33" s="2"/>
      <c r="J33" s="2"/>
      <c r="K33" s="2"/>
      <c r="L33" s="19"/>
      <c r="M33" s="41"/>
    </row>
    <row r="34" spans="1:13" x14ac:dyDescent="0.25">
      <c r="E34" s="32"/>
      <c r="F34" s="41"/>
      <c r="G34" s="2"/>
      <c r="H34" s="2"/>
      <c r="I34" s="2"/>
      <c r="J34" s="2"/>
      <c r="K34" s="2"/>
      <c r="L34" s="32"/>
      <c r="M34" s="1"/>
    </row>
    <row r="35" spans="1:13" x14ac:dyDescent="0.25">
      <c r="A35" s="2" t="s">
        <v>121</v>
      </c>
      <c r="E35" s="32"/>
      <c r="F35" s="41"/>
      <c r="G35" s="2"/>
      <c r="H35" s="2" t="s">
        <v>121</v>
      </c>
      <c r="I35" s="2"/>
      <c r="J35" s="2"/>
      <c r="K35" s="2"/>
      <c r="L35" s="32"/>
      <c r="M35" s="1"/>
    </row>
    <row r="36" spans="1:13" x14ac:dyDescent="0.25">
      <c r="A36" s="2" t="s">
        <v>121</v>
      </c>
      <c r="E36" s="32"/>
      <c r="F36" s="41"/>
      <c r="G36" s="2"/>
      <c r="H36" s="2" t="s">
        <v>121</v>
      </c>
      <c r="I36" s="2"/>
      <c r="J36" s="2"/>
      <c r="K36" s="2"/>
      <c r="L36" s="32"/>
      <c r="M36" s="1"/>
    </row>
    <row r="37" spans="1:13" x14ac:dyDescent="0.25">
      <c r="A37" s="2" t="s">
        <v>121</v>
      </c>
      <c r="E37" s="32"/>
      <c r="F37" s="13"/>
      <c r="G37" s="2"/>
      <c r="H37" s="2" t="s">
        <v>121</v>
      </c>
      <c r="I37" s="2"/>
      <c r="J37" s="2"/>
      <c r="K37" s="2"/>
      <c r="M37" s="41"/>
    </row>
    <row r="38" spans="1:13" x14ac:dyDescent="0.25">
      <c r="A38" s="2" t="s">
        <v>121</v>
      </c>
      <c r="E38" s="32"/>
      <c r="F38" s="13"/>
      <c r="G38" s="2"/>
      <c r="H38" s="2" t="s">
        <v>121</v>
      </c>
      <c r="I38" s="2"/>
      <c r="J38" s="2"/>
      <c r="K38" s="2"/>
      <c r="M38" s="1"/>
    </row>
    <row r="39" spans="1:13" x14ac:dyDescent="0.25">
      <c r="A39" s="2" t="s">
        <v>121</v>
      </c>
      <c r="E39" s="32"/>
      <c r="F39" s="46"/>
      <c r="G39" s="2"/>
      <c r="H39" s="2" t="s">
        <v>121</v>
      </c>
      <c r="I39" s="2"/>
      <c r="J39" s="2"/>
      <c r="K39" s="2"/>
      <c r="M39" s="41"/>
    </row>
    <row r="40" spans="1:13" x14ac:dyDescent="0.25">
      <c r="A40" s="2" t="s">
        <v>121</v>
      </c>
      <c r="E40" s="32"/>
      <c r="F40" s="41"/>
      <c r="G40" s="22"/>
      <c r="H40" s="2" t="s">
        <v>121</v>
      </c>
      <c r="I40" s="2"/>
      <c r="J40" s="2"/>
      <c r="K40" s="2"/>
      <c r="M40" s="1"/>
    </row>
    <row r="41" spans="1:13" x14ac:dyDescent="0.25">
      <c r="A41" s="2" t="s">
        <v>121</v>
      </c>
      <c r="E41" s="32"/>
      <c r="F41" s="41"/>
      <c r="G41" s="2"/>
      <c r="H41" s="2" t="s">
        <v>121</v>
      </c>
      <c r="I41" s="2"/>
      <c r="J41" s="2"/>
      <c r="K41" s="2"/>
      <c r="M41" s="1"/>
    </row>
    <row r="42" spans="1:13" x14ac:dyDescent="0.25">
      <c r="A42" s="2" t="s">
        <v>121</v>
      </c>
      <c r="E42" s="32"/>
      <c r="F42" s="41"/>
      <c r="G42" s="2"/>
      <c r="H42" s="2" t="s">
        <v>121</v>
      </c>
      <c r="I42" s="2"/>
      <c r="J42" s="2"/>
      <c r="K42" s="2"/>
      <c r="M42" s="1"/>
    </row>
    <row r="43" spans="1:13" x14ac:dyDescent="0.25">
      <c r="A43" s="2" t="s">
        <v>121</v>
      </c>
      <c r="E43" s="32"/>
      <c r="F43" s="41"/>
      <c r="G43" s="2"/>
      <c r="H43" s="2" t="s">
        <v>121</v>
      </c>
      <c r="I43" s="2"/>
      <c r="J43" s="2"/>
      <c r="K43" s="2"/>
      <c r="M43" s="41"/>
    </row>
    <row r="44" spans="1:13" x14ac:dyDescent="0.25">
      <c r="A44" s="2" t="s">
        <v>121</v>
      </c>
      <c r="E44" s="32"/>
      <c r="F44" s="41"/>
      <c r="G44" s="23"/>
      <c r="H44" s="2" t="s">
        <v>121</v>
      </c>
      <c r="I44" s="2"/>
      <c r="J44" s="2"/>
      <c r="K44" s="2"/>
      <c r="M44" s="53"/>
    </row>
    <row r="45" spans="1:13" x14ac:dyDescent="0.25">
      <c r="A45" s="2"/>
      <c r="E45" s="32"/>
      <c r="F45" s="41"/>
      <c r="G45" s="23"/>
      <c r="H45" s="2" t="s">
        <v>121</v>
      </c>
      <c r="I45" s="2"/>
      <c r="J45" s="2"/>
      <c r="K45" s="2"/>
      <c r="M45" s="53"/>
    </row>
    <row r="46" spans="1:13" x14ac:dyDescent="0.25">
      <c r="A46" s="2"/>
      <c r="E46" s="32"/>
      <c r="F46" s="41"/>
      <c r="G46" s="30"/>
      <c r="H46" s="2" t="s">
        <v>121</v>
      </c>
      <c r="I46" s="2"/>
      <c r="J46" s="2"/>
      <c r="K46" s="2"/>
      <c r="M46" s="54"/>
    </row>
    <row r="47" spans="1:13" x14ac:dyDescent="0.25">
      <c r="E47" s="32"/>
      <c r="F47" s="41"/>
      <c r="G47" s="50"/>
      <c r="H47" s="2" t="s">
        <v>121</v>
      </c>
      <c r="I47" s="2"/>
      <c r="J47" s="2"/>
      <c r="K47" s="2"/>
      <c r="M47" s="54"/>
    </row>
    <row r="48" spans="1:13" x14ac:dyDescent="0.25">
      <c r="B48" s="2"/>
      <c r="E48" s="32"/>
      <c r="F48" s="23"/>
      <c r="G48" s="23"/>
      <c r="H48" s="2" t="s">
        <v>121</v>
      </c>
      <c r="I48" s="2"/>
      <c r="J48" s="2"/>
      <c r="K48" s="2"/>
      <c r="M48" s="53"/>
    </row>
    <row r="49" spans="1:13" x14ac:dyDescent="0.25">
      <c r="B49" s="2"/>
      <c r="E49" s="32"/>
      <c r="F49" s="13"/>
      <c r="G49" s="43"/>
      <c r="H49" s="2" t="s">
        <v>121</v>
      </c>
      <c r="I49" s="2"/>
      <c r="J49" s="2"/>
      <c r="K49" s="2"/>
      <c r="M49" s="53"/>
    </row>
    <row r="50" spans="1:13" x14ac:dyDescent="0.25">
      <c r="E50" s="32"/>
      <c r="F50" s="45"/>
      <c r="G50" s="2"/>
      <c r="H50" s="2" t="s">
        <v>121</v>
      </c>
      <c r="I50" s="2"/>
      <c r="J50" s="2"/>
      <c r="K50" s="2"/>
      <c r="M50" s="53"/>
    </row>
    <row r="51" spans="1:13" x14ac:dyDescent="0.25">
      <c r="E51" s="32"/>
      <c r="F51" s="45"/>
      <c r="G51" s="2"/>
      <c r="H51" s="2" t="s">
        <v>121</v>
      </c>
      <c r="I51" s="2"/>
      <c r="J51" s="2"/>
      <c r="K51" s="2"/>
      <c r="M51" s="53"/>
    </row>
    <row r="52" spans="1:13" x14ac:dyDescent="0.25">
      <c r="E52" s="32"/>
      <c r="F52" s="45"/>
      <c r="G52" s="2"/>
      <c r="H52" s="2" t="s">
        <v>121</v>
      </c>
      <c r="I52" s="2"/>
      <c r="J52" s="2"/>
      <c r="K52" s="2"/>
      <c r="M52" s="53"/>
    </row>
    <row r="53" spans="1:13" x14ac:dyDescent="0.25">
      <c r="E53" s="32"/>
      <c r="F53" s="45"/>
      <c r="G53" s="2"/>
      <c r="H53" s="2" t="s">
        <v>121</v>
      </c>
      <c r="I53" s="2"/>
      <c r="J53" s="2"/>
      <c r="K53" s="2"/>
      <c r="M53" s="54"/>
    </row>
    <row r="54" spans="1:13" x14ac:dyDescent="0.25">
      <c r="E54" s="32"/>
      <c r="F54" s="45"/>
      <c r="G54" s="23"/>
      <c r="H54" s="2" t="s">
        <v>121</v>
      </c>
      <c r="I54" s="2"/>
      <c r="J54" s="2"/>
      <c r="K54" s="2"/>
      <c r="M54" s="53"/>
    </row>
    <row r="55" spans="1:13" x14ac:dyDescent="0.25">
      <c r="E55" s="32"/>
      <c r="F55" s="45"/>
      <c r="G55" s="23"/>
      <c r="H55" s="2"/>
      <c r="I55" s="2"/>
      <c r="J55" s="2"/>
      <c r="K55" s="2"/>
      <c r="M55" s="53"/>
    </row>
    <row r="56" spans="1:13" x14ac:dyDescent="0.25">
      <c r="A56" s="2" t="s">
        <v>127</v>
      </c>
      <c r="E56" s="32"/>
      <c r="F56" s="45"/>
      <c r="G56" s="49"/>
      <c r="H56" s="2" t="s">
        <v>127</v>
      </c>
      <c r="I56" s="2"/>
      <c r="J56" s="2"/>
      <c r="K56" s="2"/>
      <c r="M56" s="55"/>
    </row>
    <row r="57" spans="1:13" x14ac:dyDescent="0.25">
      <c r="A57" s="2" t="s">
        <v>127</v>
      </c>
      <c r="E57" s="32"/>
      <c r="F57" s="45"/>
      <c r="G57" s="49"/>
      <c r="H57" s="2" t="s">
        <v>127</v>
      </c>
      <c r="I57" s="2"/>
      <c r="J57" s="2"/>
      <c r="K57" s="2"/>
      <c r="M57" s="56"/>
    </row>
    <row r="58" spans="1:13" x14ac:dyDescent="0.25">
      <c r="A58" s="2" t="s">
        <v>127</v>
      </c>
      <c r="E58" s="32"/>
      <c r="F58" s="45"/>
      <c r="G58" s="2"/>
      <c r="H58" s="2" t="s">
        <v>127</v>
      </c>
      <c r="I58" s="2"/>
      <c r="J58" s="2"/>
      <c r="K58" s="2"/>
      <c r="M58" s="55"/>
    </row>
    <row r="59" spans="1:13" x14ac:dyDescent="0.25">
      <c r="A59" s="2" t="s">
        <v>127</v>
      </c>
      <c r="E59" s="32"/>
      <c r="F59" s="13"/>
      <c r="G59" s="2"/>
      <c r="H59" s="2" t="s">
        <v>127</v>
      </c>
      <c r="I59" s="2"/>
      <c r="J59" s="2"/>
      <c r="K59" s="2"/>
      <c r="L59" s="32"/>
      <c r="M59" s="32"/>
    </row>
    <row r="60" spans="1:13" x14ac:dyDescent="0.25">
      <c r="A60" s="2" t="s">
        <v>127</v>
      </c>
      <c r="E60" s="32"/>
      <c r="F60" s="13"/>
      <c r="G60" s="2"/>
      <c r="H60" s="2" t="s">
        <v>127</v>
      </c>
      <c r="I60" s="2"/>
      <c r="J60" s="2"/>
      <c r="K60" s="2"/>
      <c r="L60" s="32"/>
      <c r="M60" s="45"/>
    </row>
    <row r="61" spans="1:13" x14ac:dyDescent="0.25">
      <c r="A61" s="2" t="s">
        <v>127</v>
      </c>
      <c r="E61" s="32"/>
      <c r="F61" s="13"/>
      <c r="G61" s="12"/>
      <c r="H61" s="2" t="s">
        <v>127</v>
      </c>
      <c r="I61" s="2"/>
      <c r="J61" s="2"/>
      <c r="K61" s="2"/>
      <c r="L61" s="32"/>
      <c r="M61" s="45"/>
    </row>
    <row r="62" spans="1:13" x14ac:dyDescent="0.25">
      <c r="A62" s="2" t="s">
        <v>127</v>
      </c>
      <c r="E62" s="32"/>
      <c r="F62" s="13"/>
      <c r="G62" s="2"/>
      <c r="H62" s="2" t="s">
        <v>127</v>
      </c>
      <c r="I62" s="2"/>
      <c r="J62" s="2"/>
      <c r="K62" s="2"/>
      <c r="L62" s="32"/>
      <c r="M62" s="45"/>
    </row>
    <row r="63" spans="1:13" x14ac:dyDescent="0.25">
      <c r="A63" s="2" t="s">
        <v>127</v>
      </c>
      <c r="E63" s="32"/>
      <c r="F63" s="13"/>
      <c r="G63" s="49"/>
      <c r="H63" s="2" t="s">
        <v>127</v>
      </c>
      <c r="I63" s="2"/>
      <c r="J63" s="2"/>
      <c r="K63" s="2"/>
      <c r="L63" s="32"/>
      <c r="M63" s="45"/>
    </row>
    <row r="64" spans="1:13" x14ac:dyDescent="0.25">
      <c r="A64" s="2" t="s">
        <v>127</v>
      </c>
      <c r="E64" s="32"/>
      <c r="F64" s="13"/>
      <c r="G64" s="2"/>
      <c r="H64" s="2" t="s">
        <v>127</v>
      </c>
      <c r="I64" s="2"/>
      <c r="J64" s="2"/>
      <c r="K64" s="2"/>
      <c r="L64" s="32"/>
      <c r="M64" s="45"/>
    </row>
    <row r="65" spans="1:13" x14ac:dyDescent="0.25">
      <c r="A65" s="2" t="s">
        <v>127</v>
      </c>
      <c r="E65" s="32"/>
      <c r="F65" s="13"/>
      <c r="G65" s="2"/>
      <c r="H65" s="2" t="s">
        <v>127</v>
      </c>
      <c r="I65" s="2"/>
      <c r="J65" s="2"/>
      <c r="K65" s="2"/>
      <c r="L65" s="32"/>
      <c r="M65" s="45"/>
    </row>
    <row r="66" spans="1:13" x14ac:dyDescent="0.25">
      <c r="A66" s="2"/>
      <c r="E66" s="32"/>
      <c r="F66" s="13"/>
      <c r="G66" s="2"/>
      <c r="H66" s="2" t="s">
        <v>127</v>
      </c>
      <c r="I66" s="2"/>
      <c r="J66" s="2"/>
      <c r="K66" s="2"/>
      <c r="L66" s="32"/>
      <c r="M66" s="45"/>
    </row>
    <row r="67" spans="1:13" x14ac:dyDescent="0.25">
      <c r="A67" s="2"/>
      <c r="E67" s="32"/>
      <c r="F67" s="13"/>
      <c r="G67" s="12"/>
      <c r="H67" s="2" t="s">
        <v>127</v>
      </c>
      <c r="I67" s="2"/>
      <c r="J67" s="2"/>
      <c r="K67" s="2"/>
      <c r="L67" s="32"/>
      <c r="M67" s="45"/>
    </row>
    <row r="68" spans="1:13" x14ac:dyDescent="0.25">
      <c r="E68" s="32"/>
      <c r="F68" s="13"/>
      <c r="G68" s="12"/>
      <c r="H68" s="2" t="s">
        <v>127</v>
      </c>
      <c r="I68" s="2"/>
      <c r="J68" s="2"/>
      <c r="K68" s="2"/>
      <c r="L68" s="32"/>
      <c r="M68" s="45"/>
    </row>
    <row r="69" spans="1:13" x14ac:dyDescent="0.25">
      <c r="E69" s="32"/>
      <c r="F69" s="45"/>
      <c r="G69" s="49"/>
      <c r="H69" s="2" t="s">
        <v>127</v>
      </c>
      <c r="I69" s="2"/>
      <c r="J69" s="2"/>
      <c r="K69" s="2"/>
      <c r="L69" s="32"/>
      <c r="M69" s="45"/>
    </row>
    <row r="70" spans="1:13" x14ac:dyDescent="0.25">
      <c r="B70" s="2"/>
      <c r="E70" s="32"/>
      <c r="F70" s="13"/>
      <c r="G70" s="49"/>
      <c r="H70" s="2" t="s">
        <v>127</v>
      </c>
      <c r="I70" s="2"/>
      <c r="J70" s="2"/>
      <c r="K70" s="2"/>
      <c r="L70" s="32"/>
      <c r="M70" s="45"/>
    </row>
    <row r="71" spans="1:13" x14ac:dyDescent="0.25">
      <c r="B71" s="2"/>
      <c r="C71" s="2"/>
      <c r="E71" s="32"/>
      <c r="F71" s="13"/>
      <c r="G71" s="2"/>
      <c r="H71" s="2" t="s">
        <v>127</v>
      </c>
      <c r="I71" s="2"/>
      <c r="J71" s="2"/>
      <c r="K71" s="2"/>
      <c r="L71" s="32"/>
      <c r="M71" s="45"/>
    </row>
    <row r="72" spans="1:13" x14ac:dyDescent="0.25">
      <c r="E72" s="32"/>
      <c r="F72" s="2"/>
      <c r="G72" s="2"/>
      <c r="H72" s="2" t="s">
        <v>127</v>
      </c>
      <c r="I72" s="2"/>
      <c r="J72" s="2"/>
      <c r="K72" s="2"/>
      <c r="L72" s="32"/>
      <c r="M72" s="45"/>
    </row>
    <row r="73" spans="1:13" x14ac:dyDescent="0.25">
      <c r="E73" s="32"/>
      <c r="F73" s="13"/>
      <c r="G73" s="2"/>
      <c r="H73" s="2" t="s">
        <v>127</v>
      </c>
      <c r="I73" s="2"/>
      <c r="J73" s="2"/>
      <c r="K73" s="2"/>
      <c r="L73" s="32"/>
      <c r="M73" s="45"/>
    </row>
    <row r="74" spans="1:13" x14ac:dyDescent="0.25">
      <c r="E74" s="32"/>
      <c r="F74" s="13"/>
      <c r="G74" s="12"/>
      <c r="H74" s="2" t="s">
        <v>127</v>
      </c>
      <c r="I74" s="2"/>
      <c r="J74" s="2"/>
      <c r="K74" s="2"/>
      <c r="L74" s="32"/>
      <c r="M74" s="45"/>
    </row>
    <row r="75" spans="1:13" x14ac:dyDescent="0.25">
      <c r="E75" s="32"/>
      <c r="F75" s="1"/>
      <c r="H75" s="2" t="s">
        <v>127</v>
      </c>
      <c r="I75" s="2"/>
      <c r="J75" s="2"/>
      <c r="K75" s="2"/>
      <c r="L75" s="32"/>
      <c r="M75" s="45"/>
    </row>
    <row r="76" spans="1:13" x14ac:dyDescent="0.25">
      <c r="E76" s="32"/>
      <c r="F76" s="1"/>
      <c r="I76" s="2"/>
      <c r="J76" s="2"/>
      <c r="K76" s="2"/>
      <c r="L76" s="32"/>
      <c r="M76" s="45"/>
    </row>
    <row r="77" spans="1:13" x14ac:dyDescent="0.25">
      <c r="A77" s="2" t="s">
        <v>128</v>
      </c>
      <c r="E77" s="32"/>
      <c r="F77" s="1"/>
      <c r="H77" s="2" t="s">
        <v>128</v>
      </c>
      <c r="I77" s="2"/>
      <c r="J77" s="2"/>
      <c r="K77" s="2"/>
      <c r="L77" s="32"/>
      <c r="M77" s="45"/>
    </row>
    <row r="78" spans="1:13" x14ac:dyDescent="0.25">
      <c r="A78" s="2" t="s">
        <v>128</v>
      </c>
      <c r="E78" s="32"/>
      <c r="F78" s="1"/>
      <c r="G78" s="2"/>
      <c r="H78" s="2" t="s">
        <v>128</v>
      </c>
      <c r="I78" s="2"/>
      <c r="J78" s="2"/>
      <c r="K78" s="2"/>
      <c r="L78" s="32"/>
      <c r="M78" s="45"/>
    </row>
    <row r="79" spans="1:13" x14ac:dyDescent="0.25">
      <c r="A79" s="2" t="s">
        <v>128</v>
      </c>
      <c r="E79" s="32"/>
      <c r="F79" s="1"/>
      <c r="G79" s="22"/>
      <c r="H79" s="2" t="s">
        <v>128</v>
      </c>
      <c r="I79" s="2"/>
      <c r="J79" s="2"/>
      <c r="K79" s="2"/>
      <c r="L79" s="32"/>
      <c r="M79" s="45"/>
    </row>
    <row r="80" spans="1:13" x14ac:dyDescent="0.25">
      <c r="A80" s="2" t="s">
        <v>128</v>
      </c>
      <c r="E80" s="32"/>
      <c r="F80" s="13"/>
      <c r="G80" s="2"/>
      <c r="H80" s="2" t="s">
        <v>128</v>
      </c>
      <c r="I80" s="2"/>
      <c r="J80" s="2"/>
      <c r="K80" s="2"/>
      <c r="L80" s="32"/>
      <c r="M80" s="45"/>
    </row>
    <row r="81" spans="1:13" x14ac:dyDescent="0.25">
      <c r="A81" s="2" t="s">
        <v>128</v>
      </c>
      <c r="E81" s="32"/>
      <c r="F81" s="41"/>
      <c r="G81" s="19"/>
      <c r="H81" s="2" t="s">
        <v>128</v>
      </c>
      <c r="I81" s="2"/>
      <c r="J81" s="2"/>
      <c r="K81" s="2"/>
      <c r="L81" s="32"/>
      <c r="M81" s="45"/>
    </row>
    <row r="82" spans="1:13" x14ac:dyDescent="0.25">
      <c r="A82" s="2" t="s">
        <v>128</v>
      </c>
      <c r="E82" s="32"/>
      <c r="F82" s="21"/>
      <c r="G82" s="19"/>
      <c r="H82" s="2" t="s">
        <v>128</v>
      </c>
      <c r="I82" s="2"/>
      <c r="J82" s="2"/>
      <c r="K82" s="2"/>
      <c r="L82" s="2"/>
      <c r="M82" s="1"/>
    </row>
    <row r="83" spans="1:13" x14ac:dyDescent="0.25">
      <c r="A83" s="2" t="s">
        <v>128</v>
      </c>
      <c r="E83" s="32"/>
      <c r="F83" s="21"/>
      <c r="G83" s="19"/>
      <c r="H83" s="2" t="s">
        <v>128</v>
      </c>
      <c r="I83" s="2"/>
      <c r="J83" s="2"/>
      <c r="K83" s="2"/>
      <c r="L83" s="2"/>
      <c r="M83" s="1"/>
    </row>
    <row r="84" spans="1:13" x14ac:dyDescent="0.25">
      <c r="A84" s="2" t="s">
        <v>128</v>
      </c>
      <c r="F84" s="2"/>
      <c r="G84" s="2"/>
      <c r="H84" s="2" t="s">
        <v>128</v>
      </c>
      <c r="I84" s="2"/>
      <c r="J84" s="2"/>
      <c r="K84" s="2"/>
      <c r="L84" s="32"/>
      <c r="M84" s="1"/>
    </row>
    <row r="85" spans="1:13" x14ac:dyDescent="0.25">
      <c r="A85" s="2" t="s">
        <v>128</v>
      </c>
      <c r="F85" s="25"/>
      <c r="G85" s="25"/>
      <c r="H85" s="2" t="s">
        <v>128</v>
      </c>
      <c r="I85" s="2"/>
      <c r="J85" s="2"/>
      <c r="K85" s="2"/>
      <c r="L85" s="32"/>
      <c r="M85" s="1"/>
    </row>
    <row r="86" spans="1:13" x14ac:dyDescent="0.25">
      <c r="A86" s="2"/>
      <c r="F86" s="2"/>
      <c r="G86" s="2"/>
      <c r="H86" s="2" t="s">
        <v>128</v>
      </c>
      <c r="I86" s="2"/>
      <c r="J86" s="2"/>
      <c r="K86" s="2"/>
      <c r="L86" s="32"/>
      <c r="M86" s="1"/>
    </row>
    <row r="87" spans="1:13" x14ac:dyDescent="0.25">
      <c r="A87" s="2"/>
      <c r="F87" s="2"/>
      <c r="G87" s="2"/>
      <c r="H87" s="2" t="s">
        <v>128</v>
      </c>
      <c r="I87" s="2"/>
      <c r="J87" s="2"/>
      <c r="K87" s="2"/>
      <c r="L87" s="32"/>
      <c r="M87" s="1"/>
    </row>
    <row r="88" spans="1:13" x14ac:dyDescent="0.25">
      <c r="A88" s="2"/>
      <c r="F88" s="2"/>
      <c r="G88" s="2"/>
      <c r="H88" s="2" t="s">
        <v>128</v>
      </c>
      <c r="I88" s="2"/>
      <c r="J88" s="2"/>
      <c r="K88" s="2"/>
      <c r="L88" s="32"/>
      <c r="M88" s="1"/>
    </row>
    <row r="89" spans="1:13" x14ac:dyDescent="0.25">
      <c r="A89" s="2"/>
      <c r="F89" s="2"/>
      <c r="G89" s="2"/>
      <c r="H89" s="2" t="s">
        <v>128</v>
      </c>
      <c r="I89" s="2"/>
      <c r="J89" s="2"/>
      <c r="K89" s="2"/>
      <c r="L89" s="32"/>
      <c r="M89" s="1"/>
    </row>
    <row r="90" spans="1:13" x14ac:dyDescent="0.25">
      <c r="A90" s="2"/>
      <c r="F90" s="2"/>
      <c r="G90" s="2"/>
      <c r="H90" s="2" t="s">
        <v>128</v>
      </c>
      <c r="I90" s="2"/>
      <c r="J90" s="2"/>
      <c r="K90" s="2"/>
      <c r="L90" s="32"/>
      <c r="M90" s="1"/>
    </row>
    <row r="91" spans="1:13" x14ac:dyDescent="0.25">
      <c r="A91" s="2"/>
      <c r="F91" s="2"/>
      <c r="G91" s="2"/>
      <c r="H91" s="2" t="s">
        <v>128</v>
      </c>
      <c r="I91" s="2"/>
      <c r="J91" s="2"/>
      <c r="K91" s="2"/>
      <c r="L91" s="32"/>
      <c r="M91" s="1"/>
    </row>
    <row r="92" spans="1:13" x14ac:dyDescent="0.25">
      <c r="A92" s="2"/>
      <c r="E92" s="14"/>
      <c r="F92" s="2"/>
      <c r="G92" s="2"/>
      <c r="H92" s="2" t="s">
        <v>128</v>
      </c>
      <c r="I92" s="2"/>
      <c r="J92" s="2"/>
      <c r="K92" s="2"/>
      <c r="L92" s="32"/>
      <c r="M92" s="1"/>
    </row>
    <row r="93" spans="1:13" x14ac:dyDescent="0.25">
      <c r="A93" s="2"/>
      <c r="E93" s="14"/>
      <c r="F93" s="2"/>
      <c r="G93" s="2"/>
      <c r="H93" s="2" t="s">
        <v>128</v>
      </c>
      <c r="I93" s="2"/>
      <c r="J93" s="2"/>
      <c r="K93" s="2"/>
      <c r="L93" s="32"/>
      <c r="M93" s="1"/>
    </row>
    <row r="94" spans="1:13" x14ac:dyDescent="0.25">
      <c r="A94" s="2"/>
      <c r="E94" s="14"/>
      <c r="F94" s="2"/>
      <c r="G94" s="2"/>
      <c r="H94" s="2" t="s">
        <v>128</v>
      </c>
      <c r="I94" s="2"/>
      <c r="J94" s="2"/>
      <c r="K94" s="2"/>
      <c r="L94" s="32"/>
      <c r="M94" s="1"/>
    </row>
    <row r="95" spans="1:13" x14ac:dyDescent="0.25">
      <c r="A95" s="2"/>
      <c r="B95" s="2"/>
      <c r="E95" s="14"/>
      <c r="F95" s="2"/>
      <c r="G95" s="2"/>
      <c r="H95" s="2" t="s">
        <v>128</v>
      </c>
      <c r="I95" s="2"/>
      <c r="J95" s="2"/>
      <c r="K95" s="2"/>
      <c r="L95" s="47"/>
      <c r="M95" s="1"/>
    </row>
    <row r="96" spans="1:13" x14ac:dyDescent="0.25">
      <c r="A96" s="2"/>
      <c r="B96" s="2"/>
      <c r="C96" s="2"/>
      <c r="E96" s="14"/>
      <c r="F96" s="2"/>
      <c r="G96" s="2"/>
      <c r="H96" s="2" t="s">
        <v>128</v>
      </c>
      <c r="I96" s="2"/>
      <c r="J96" s="2"/>
      <c r="K96" s="2"/>
      <c r="L96" s="32"/>
      <c r="M96" s="1"/>
    </row>
    <row r="97" spans="1:13" x14ac:dyDescent="0.25">
      <c r="A97" s="2"/>
      <c r="B97" s="2"/>
      <c r="C97" s="2"/>
      <c r="E97" s="14"/>
      <c r="F97" s="2"/>
      <c r="G97" s="2"/>
      <c r="I97" s="2"/>
      <c r="J97" s="2"/>
      <c r="K97" s="2"/>
      <c r="L97" s="47"/>
      <c r="M97" s="1"/>
    </row>
    <row r="98" spans="1:13" x14ac:dyDescent="0.25">
      <c r="A98" s="2" t="s">
        <v>196</v>
      </c>
      <c r="B98" s="2"/>
      <c r="C98" s="2"/>
      <c r="E98" s="14"/>
      <c r="F98" s="2"/>
      <c r="G98" s="2"/>
      <c r="H98" t="s">
        <v>196</v>
      </c>
      <c r="I98" s="2"/>
      <c r="J98" s="2"/>
      <c r="K98" s="2"/>
      <c r="L98" s="32"/>
      <c r="M98" s="1"/>
    </row>
    <row r="99" spans="1:13" x14ac:dyDescent="0.25">
      <c r="A99" s="2" t="s">
        <v>196</v>
      </c>
      <c r="B99" s="2"/>
      <c r="C99" s="2"/>
      <c r="D99" s="2"/>
      <c r="E99" s="14"/>
      <c r="F99" s="2"/>
      <c r="G99" s="2"/>
      <c r="H99" t="s">
        <v>196</v>
      </c>
      <c r="I99" s="2"/>
      <c r="J99" s="2"/>
      <c r="K99" s="2"/>
      <c r="L99" s="47"/>
      <c r="M99" s="1"/>
    </row>
    <row r="100" spans="1:13" x14ac:dyDescent="0.25">
      <c r="A100" s="2" t="s">
        <v>196</v>
      </c>
      <c r="B100" s="2"/>
      <c r="C100" s="2"/>
      <c r="D100" s="2"/>
      <c r="E100" s="14"/>
      <c r="F100" s="2"/>
      <c r="G100" s="2"/>
      <c r="H100" t="s">
        <v>196</v>
      </c>
      <c r="I100" s="2"/>
      <c r="J100" s="2"/>
      <c r="K100" s="2"/>
      <c r="L100" s="32"/>
      <c r="M100" s="1"/>
    </row>
    <row r="101" spans="1:13" x14ac:dyDescent="0.25">
      <c r="A101" s="2"/>
      <c r="B101" s="2"/>
      <c r="C101" s="2"/>
      <c r="D101" s="2"/>
      <c r="E101" s="14"/>
      <c r="F101" s="2"/>
      <c r="G101" s="2"/>
      <c r="H101" t="s">
        <v>196</v>
      </c>
      <c r="I101" s="2"/>
      <c r="J101" s="2"/>
      <c r="K101" s="2"/>
      <c r="L101" s="32"/>
      <c r="M101" s="1"/>
    </row>
    <row r="102" spans="1:13" x14ac:dyDescent="0.25">
      <c r="A102" s="2"/>
      <c r="B102" s="2"/>
      <c r="C102" s="2"/>
      <c r="E102" s="14"/>
      <c r="F102" s="2"/>
      <c r="G102" s="2"/>
      <c r="H102" t="s">
        <v>196</v>
      </c>
      <c r="I102" s="2"/>
      <c r="J102" s="2"/>
      <c r="K102" s="2"/>
      <c r="L102" s="32"/>
      <c r="M102" s="1"/>
    </row>
    <row r="103" spans="1:13" x14ac:dyDescent="0.25">
      <c r="A103" s="2"/>
      <c r="B103" s="2"/>
      <c r="C103" s="2"/>
      <c r="D103" s="2"/>
      <c r="E103" s="14"/>
      <c r="F103" s="2"/>
      <c r="G103" s="2"/>
      <c r="H103" t="s">
        <v>196</v>
      </c>
      <c r="I103" s="2"/>
      <c r="J103" s="2"/>
      <c r="K103" s="2"/>
      <c r="L103" s="32"/>
      <c r="M103" s="1"/>
    </row>
    <row r="104" spans="1:13" x14ac:dyDescent="0.25">
      <c r="A104" s="2"/>
      <c r="B104" s="2"/>
      <c r="C104" s="2"/>
      <c r="E104" s="14"/>
      <c r="F104" s="2"/>
      <c r="G104" s="2"/>
      <c r="H104" t="s">
        <v>196</v>
      </c>
      <c r="I104" s="2"/>
      <c r="J104" s="2"/>
      <c r="K104" s="2"/>
      <c r="L104" s="32"/>
      <c r="M104" s="1"/>
    </row>
    <row r="105" spans="1:13" x14ac:dyDescent="0.25">
      <c r="A105" s="2"/>
      <c r="B105" s="2"/>
      <c r="C105" s="2"/>
      <c r="D105" s="2"/>
      <c r="E105" s="14"/>
      <c r="F105" s="2"/>
      <c r="G105" s="2"/>
      <c r="I105" s="2"/>
      <c r="J105" s="2"/>
      <c r="K105" s="2"/>
      <c r="L105" s="32"/>
      <c r="M105" s="1"/>
    </row>
    <row r="106" spans="1:13" x14ac:dyDescent="0.25">
      <c r="A106" s="2"/>
      <c r="B106" s="2"/>
      <c r="C106" s="2"/>
      <c r="E106" s="14"/>
      <c r="F106" s="2"/>
      <c r="G106" s="2"/>
      <c r="I106" s="2"/>
      <c r="J106" s="2"/>
      <c r="K106" s="2"/>
      <c r="L106" s="32"/>
      <c r="M106" s="1"/>
    </row>
    <row r="107" spans="1:13" x14ac:dyDescent="0.25">
      <c r="A107" s="2"/>
      <c r="B107" s="2"/>
      <c r="C107" s="2"/>
      <c r="E107" s="14"/>
      <c r="F107" s="2"/>
      <c r="G107" s="2"/>
      <c r="I107" s="2"/>
      <c r="J107" s="2"/>
      <c r="K107" s="2"/>
      <c r="L107" s="47"/>
      <c r="M107" s="1"/>
    </row>
    <row r="108" spans="1:13" x14ac:dyDescent="0.25">
      <c r="A108" s="2"/>
      <c r="B108" s="2"/>
      <c r="C108" s="2"/>
      <c r="E108" s="14"/>
      <c r="F108" s="2"/>
      <c r="G108" s="2"/>
      <c r="I108" s="2"/>
      <c r="J108" s="2"/>
      <c r="K108" s="2"/>
      <c r="L108" s="61"/>
    </row>
    <row r="109" spans="1:13" x14ac:dyDescent="0.25">
      <c r="A109" s="2"/>
      <c r="B109" s="2"/>
      <c r="C109" s="2"/>
      <c r="D109" s="2"/>
      <c r="E109" s="14"/>
      <c r="F109" s="2"/>
      <c r="G109" s="2"/>
      <c r="I109" s="2"/>
      <c r="J109" s="2"/>
      <c r="K109" s="2"/>
      <c r="L109" s="61"/>
      <c r="M109" s="1"/>
    </row>
    <row r="110" spans="1:13" x14ac:dyDescent="0.25">
      <c r="A110" s="2"/>
      <c r="E110" s="14"/>
      <c r="F110" s="2"/>
      <c r="G110" s="2"/>
      <c r="I110" s="2"/>
      <c r="J110" s="2"/>
      <c r="K110" s="2"/>
      <c r="L110" s="48"/>
      <c r="M110" s="1"/>
    </row>
    <row r="111" spans="1:13" x14ac:dyDescent="0.25">
      <c r="A111" s="2"/>
      <c r="E111" s="14"/>
      <c r="F111" s="2"/>
      <c r="G111" s="2"/>
      <c r="I111" s="2"/>
      <c r="J111" s="2"/>
      <c r="K111" s="2"/>
      <c r="L111" s="48"/>
    </row>
    <row r="112" spans="1:13" x14ac:dyDescent="0.25">
      <c r="A112" s="2"/>
      <c r="E112" s="14"/>
      <c r="F112" s="2"/>
      <c r="G112" s="2"/>
      <c r="I112" s="2"/>
      <c r="J112" s="2"/>
      <c r="K112" s="2"/>
      <c r="L112" s="32"/>
      <c r="M112" s="1"/>
    </row>
    <row r="113" spans="1:13" x14ac:dyDescent="0.25">
      <c r="A113" s="2"/>
      <c r="E113" s="14"/>
      <c r="F113" s="2"/>
      <c r="G113" s="2"/>
      <c r="I113" s="2"/>
      <c r="J113" s="2"/>
      <c r="K113" s="2"/>
      <c r="L113" s="32"/>
      <c r="M113" s="1"/>
    </row>
    <row r="114" spans="1:13" x14ac:dyDescent="0.25">
      <c r="E114" s="14"/>
      <c r="F114" s="2"/>
      <c r="G114" s="2"/>
      <c r="I114" s="2"/>
      <c r="J114" s="2"/>
      <c r="K114" s="2"/>
      <c r="L114" s="32"/>
      <c r="M114" s="1"/>
    </row>
    <row r="115" spans="1:13" x14ac:dyDescent="0.25">
      <c r="E115" s="14"/>
      <c r="F115" s="2"/>
      <c r="G115" s="2"/>
      <c r="I115" s="2"/>
      <c r="J115" s="2"/>
      <c r="K115" s="2"/>
      <c r="L115" s="32"/>
      <c r="M115" s="1"/>
    </row>
    <row r="116" spans="1:13" x14ac:dyDescent="0.25">
      <c r="E116" s="14"/>
      <c r="F116" s="2"/>
      <c r="G116" s="2"/>
      <c r="I116" s="2"/>
      <c r="J116" s="2"/>
      <c r="K116" s="2"/>
      <c r="L116" s="32"/>
    </row>
    <row r="117" spans="1:13" x14ac:dyDescent="0.25">
      <c r="E117" s="14"/>
      <c r="F117" s="2"/>
      <c r="G117" s="2"/>
      <c r="I117" s="2"/>
      <c r="J117" s="2"/>
      <c r="K117" s="2"/>
      <c r="L117" s="32"/>
      <c r="M117" s="1"/>
    </row>
    <row r="118" spans="1:13" x14ac:dyDescent="0.25">
      <c r="B118" s="2"/>
      <c r="C118" s="2"/>
      <c r="D118" s="2"/>
      <c r="E118" s="14"/>
      <c r="F118" s="2"/>
      <c r="G118" s="2"/>
      <c r="I118" s="2"/>
      <c r="J118" s="2"/>
      <c r="K118" s="2"/>
      <c r="L118" s="32"/>
      <c r="M118" s="1"/>
    </row>
    <row r="119" spans="1:13" x14ac:dyDescent="0.25">
      <c r="B119" s="2"/>
      <c r="C119" s="2"/>
      <c r="E119" s="14"/>
      <c r="F119" s="2"/>
      <c r="G119" s="2"/>
      <c r="I119" s="2"/>
      <c r="J119" s="2"/>
      <c r="K119" s="2"/>
      <c r="L119" s="32"/>
      <c r="M119" s="1"/>
    </row>
    <row r="120" spans="1:13" x14ac:dyDescent="0.25">
      <c r="B120" s="2"/>
      <c r="C120" s="2"/>
      <c r="E120" s="14"/>
      <c r="F120" s="2"/>
      <c r="G120" s="2"/>
      <c r="I120" s="2"/>
      <c r="J120" s="2"/>
      <c r="K120" s="2"/>
      <c r="L120" s="32"/>
      <c r="M120" s="1"/>
    </row>
    <row r="121" spans="1:13" x14ac:dyDescent="0.25">
      <c r="B121" s="2"/>
      <c r="D121" s="2"/>
      <c r="E121" s="14"/>
      <c r="F121" s="2"/>
      <c r="G121" s="2"/>
      <c r="I121" s="2"/>
      <c r="J121" s="2"/>
      <c r="K121" s="2"/>
      <c r="L121" s="32"/>
      <c r="M121" s="1"/>
    </row>
    <row r="122" spans="1:13" x14ac:dyDescent="0.25">
      <c r="B122" s="2"/>
      <c r="E122" s="14"/>
      <c r="F122" s="2"/>
      <c r="G122" s="2"/>
      <c r="I122" s="2"/>
      <c r="J122" s="2"/>
      <c r="K122" s="2"/>
      <c r="L122" s="32"/>
    </row>
    <row r="123" spans="1:13" x14ac:dyDescent="0.25">
      <c r="B123" s="2"/>
      <c r="D123" s="2"/>
      <c r="E123" s="14"/>
      <c r="F123" s="2"/>
      <c r="G123" s="2"/>
      <c r="I123" s="2"/>
      <c r="J123" s="2"/>
      <c r="K123" s="2"/>
      <c r="L123" s="32"/>
      <c r="M123" s="1"/>
    </row>
    <row r="124" spans="1:13" x14ac:dyDescent="0.25">
      <c r="B124" s="2"/>
      <c r="D124" s="2"/>
      <c r="E124" s="14"/>
      <c r="F124" s="2"/>
      <c r="G124" s="2"/>
      <c r="H124" s="2"/>
      <c r="I124" s="2"/>
      <c r="J124" s="2"/>
      <c r="K124" s="2"/>
      <c r="M124" s="1"/>
    </row>
    <row r="125" spans="1:13" x14ac:dyDescent="0.25">
      <c r="B125" s="2"/>
      <c r="E125" s="14"/>
      <c r="F125" s="2"/>
      <c r="G125" s="2"/>
      <c r="H125" s="2"/>
      <c r="I125" s="2"/>
      <c r="J125" s="2"/>
      <c r="K125" s="2"/>
      <c r="M125" s="1"/>
    </row>
    <row r="126" spans="1:13" x14ac:dyDescent="0.25">
      <c r="B126" s="2"/>
      <c r="C126" s="2"/>
      <c r="D126" s="2"/>
      <c r="E126" s="14"/>
      <c r="F126" s="2"/>
      <c r="G126" s="2"/>
      <c r="H126" s="2"/>
      <c r="I126" s="2"/>
      <c r="J126" s="2"/>
      <c r="K126" s="2"/>
      <c r="M126" s="1"/>
    </row>
    <row r="127" spans="1:13" x14ac:dyDescent="0.25">
      <c r="B127" s="2"/>
      <c r="C127" s="2"/>
      <c r="D127" s="2"/>
      <c r="E127" s="14"/>
      <c r="F127" s="2"/>
      <c r="G127" s="2"/>
      <c r="H127" s="2"/>
      <c r="I127" s="2"/>
      <c r="J127" s="2"/>
      <c r="K127" s="2"/>
    </row>
    <row r="128" spans="1:13" x14ac:dyDescent="0.25">
      <c r="B128" s="2"/>
      <c r="C128" s="2"/>
      <c r="E128" s="14"/>
      <c r="F128" s="2"/>
      <c r="G128" s="2"/>
      <c r="H128" s="2"/>
      <c r="I128" s="2"/>
      <c r="J128" s="2"/>
      <c r="K128" s="2"/>
    </row>
    <row r="129" spans="1:11" x14ac:dyDescent="0.25">
      <c r="B129" s="2"/>
      <c r="C129" s="13"/>
      <c r="E129" s="14"/>
      <c r="F129" s="2"/>
      <c r="G129" s="2"/>
      <c r="H129" s="2"/>
      <c r="I129" s="2"/>
      <c r="J129" s="2"/>
      <c r="K129" s="2"/>
    </row>
    <row r="130" spans="1:11" x14ac:dyDescent="0.25">
      <c r="B130" s="2"/>
      <c r="C130" s="2"/>
      <c r="D130" s="2"/>
      <c r="E130" s="14"/>
      <c r="F130" s="2"/>
      <c r="G130" s="2"/>
      <c r="H130" s="2"/>
      <c r="I130" s="2"/>
      <c r="J130" s="2"/>
      <c r="K130" s="2"/>
    </row>
    <row r="131" spans="1:11" x14ac:dyDescent="0.25">
      <c r="B131" s="2"/>
      <c r="C131" s="2"/>
      <c r="E131" s="14"/>
      <c r="F131" s="2"/>
      <c r="G131" s="2"/>
      <c r="H131" s="2"/>
      <c r="I131" s="2"/>
      <c r="J131" s="2"/>
      <c r="K131" s="2"/>
    </row>
    <row r="132" spans="1:11" x14ac:dyDescent="0.25">
      <c r="B132" s="2"/>
      <c r="D132" s="2"/>
      <c r="E132" s="14"/>
      <c r="F132" s="2"/>
      <c r="G132" s="2"/>
      <c r="H132" s="2"/>
      <c r="I132" s="2"/>
      <c r="J132" s="2"/>
      <c r="K132" s="2"/>
    </row>
    <row r="133" spans="1:11" x14ac:dyDescent="0.25">
      <c r="B133" s="2"/>
      <c r="C133" s="13"/>
      <c r="E133" s="14"/>
      <c r="F133" s="2"/>
      <c r="G133" s="2"/>
      <c r="I133" s="2"/>
      <c r="J133" s="2"/>
      <c r="K133" s="2"/>
    </row>
    <row r="134" spans="1:11" x14ac:dyDescent="0.25">
      <c r="B134" s="2"/>
      <c r="C134" s="2"/>
      <c r="E134" s="14"/>
      <c r="F134" s="2"/>
      <c r="G134" s="2"/>
      <c r="I134" s="2"/>
      <c r="J134" s="2"/>
      <c r="K134" s="2"/>
    </row>
    <row r="135" spans="1:11" x14ac:dyDescent="0.25">
      <c r="B135" s="2"/>
      <c r="D135" s="2"/>
      <c r="E135" s="14"/>
      <c r="F135" s="2"/>
      <c r="G135" s="2"/>
      <c r="I135" s="2"/>
      <c r="J135" s="2"/>
      <c r="K135" s="2"/>
    </row>
    <row r="136" spans="1:11" x14ac:dyDescent="0.25">
      <c r="B136" s="2"/>
      <c r="E136" s="14"/>
      <c r="F136" s="2"/>
      <c r="G136" s="2"/>
      <c r="I136" s="2"/>
      <c r="J136" s="2"/>
      <c r="K136" s="2"/>
    </row>
    <row r="137" spans="1:11" x14ac:dyDescent="0.25">
      <c r="B137" s="2"/>
      <c r="C137" s="2"/>
      <c r="D137" s="2"/>
      <c r="E137" s="14"/>
      <c r="F137" s="2"/>
      <c r="G137" s="2"/>
      <c r="I137" s="2"/>
      <c r="J137" s="2"/>
      <c r="K137" s="2"/>
    </row>
    <row r="138" spans="1:11" x14ac:dyDescent="0.25">
      <c r="B138" s="2"/>
      <c r="C138" s="2"/>
      <c r="D138" s="2"/>
      <c r="E138" s="14"/>
      <c r="F138" s="2"/>
      <c r="G138" s="2"/>
      <c r="I138" s="2"/>
      <c r="J138" s="2"/>
      <c r="K138" s="2"/>
    </row>
    <row r="139" spans="1:11" x14ac:dyDescent="0.25">
      <c r="A139" s="2"/>
      <c r="B139" s="2"/>
      <c r="C139" s="2"/>
      <c r="E139" s="14"/>
      <c r="F139" s="2"/>
      <c r="G139" s="2"/>
      <c r="I139" s="2"/>
      <c r="J139" s="2"/>
      <c r="K139" s="2"/>
    </row>
    <row r="140" spans="1:11" x14ac:dyDescent="0.25">
      <c r="A140" s="2"/>
      <c r="B140" s="2"/>
      <c r="C140" s="2"/>
      <c r="E140" s="14"/>
      <c r="F140" s="2"/>
      <c r="G140" s="2"/>
      <c r="I140" s="2"/>
      <c r="J140" s="2"/>
      <c r="K140" s="2"/>
    </row>
    <row r="141" spans="1:11" x14ac:dyDescent="0.25">
      <c r="A141" s="2"/>
      <c r="B141" s="2"/>
      <c r="C141" s="13"/>
      <c r="E141" s="14"/>
      <c r="F141" s="2"/>
      <c r="G141" s="2"/>
      <c r="I141" s="2"/>
      <c r="J141" s="2"/>
      <c r="K141" s="2"/>
    </row>
    <row r="142" spans="1:11" x14ac:dyDescent="0.25">
      <c r="A142" s="2"/>
      <c r="B142" s="2"/>
      <c r="C142" s="2"/>
      <c r="E142" s="14"/>
      <c r="F142" s="2"/>
      <c r="G142" s="2"/>
      <c r="I142" s="2"/>
      <c r="J142" s="2"/>
      <c r="K142" s="2"/>
    </row>
    <row r="143" spans="1:11" x14ac:dyDescent="0.25">
      <c r="A143" s="2"/>
      <c r="B143" s="2"/>
      <c r="C143" s="2"/>
      <c r="E143" s="14"/>
      <c r="F143" s="2"/>
      <c r="G143" s="2"/>
      <c r="I143" s="2"/>
      <c r="J143" s="2"/>
      <c r="K143" s="2"/>
    </row>
    <row r="144" spans="1:11" x14ac:dyDescent="0.25">
      <c r="A144" s="2"/>
      <c r="B144" s="2"/>
      <c r="C144" s="13"/>
      <c r="E144" s="14"/>
      <c r="F144" s="2"/>
      <c r="G144" s="2"/>
      <c r="I144" s="2"/>
      <c r="J144" s="2"/>
      <c r="K144" s="2"/>
    </row>
    <row r="145" spans="1:11" x14ac:dyDescent="0.25">
      <c r="A145" s="2"/>
      <c r="B145" s="2"/>
      <c r="C145" s="2"/>
      <c r="D145" s="2"/>
      <c r="E145" s="14"/>
      <c r="F145" s="2"/>
      <c r="G145" s="2"/>
      <c r="I145" s="2"/>
      <c r="J145" s="2"/>
      <c r="K145" s="2"/>
    </row>
    <row r="146" spans="1:11" x14ac:dyDescent="0.25">
      <c r="A146" s="2"/>
      <c r="B146" s="2"/>
      <c r="D146" s="2"/>
      <c r="E146" s="14"/>
      <c r="F146" s="2"/>
      <c r="G146" s="2"/>
      <c r="I146" s="2"/>
      <c r="J146" s="2"/>
      <c r="K146" s="2"/>
    </row>
    <row r="147" spans="1:11" x14ac:dyDescent="0.25">
      <c r="A147" s="2"/>
      <c r="B147" s="2"/>
      <c r="C147" s="13"/>
      <c r="E147" s="14"/>
      <c r="F147" s="2"/>
      <c r="G147" s="2"/>
      <c r="I147" s="2"/>
      <c r="J147" s="2"/>
      <c r="K147" s="2"/>
    </row>
    <row r="148" spans="1:11" x14ac:dyDescent="0.25">
      <c r="A148" s="2"/>
      <c r="B148" s="2"/>
      <c r="C148" s="2"/>
      <c r="E148" s="14"/>
      <c r="F148" s="2"/>
      <c r="G148" s="2"/>
      <c r="I148" s="2"/>
      <c r="J148" s="2"/>
      <c r="K148" s="2"/>
    </row>
    <row r="149" spans="1:11" x14ac:dyDescent="0.25">
      <c r="A149" s="2"/>
      <c r="B149" s="2"/>
      <c r="C149" s="2"/>
      <c r="D149" s="2"/>
      <c r="E149" s="14"/>
      <c r="F149" s="24"/>
      <c r="G149" s="2"/>
      <c r="I149" s="2"/>
      <c r="J149" s="2"/>
      <c r="K149" s="2"/>
    </row>
    <row r="150" spans="1:11" x14ac:dyDescent="0.25">
      <c r="A150" s="2"/>
      <c r="B150" s="2"/>
      <c r="D150" s="2"/>
      <c r="E150" s="14"/>
      <c r="F150" s="2"/>
      <c r="G150" s="2"/>
      <c r="I150" s="2"/>
      <c r="J150" s="2"/>
      <c r="K150" s="2"/>
    </row>
    <row r="151" spans="1:11" x14ac:dyDescent="0.25">
      <c r="A151" s="2"/>
      <c r="B151" s="2"/>
      <c r="C151" s="2"/>
      <c r="E151" s="14"/>
      <c r="F151" s="2"/>
      <c r="G151" s="2"/>
      <c r="I151" s="2"/>
      <c r="J151" s="2"/>
      <c r="K151" s="2"/>
    </row>
    <row r="152" spans="1:11" x14ac:dyDescent="0.25">
      <c r="A152" s="2"/>
      <c r="B152" s="2"/>
      <c r="D152" s="2"/>
      <c r="E152" s="14"/>
      <c r="F152" s="2"/>
      <c r="G152" s="2"/>
      <c r="I152" s="2"/>
      <c r="J152" s="2"/>
      <c r="K152" s="2"/>
    </row>
    <row r="153" spans="1:11" x14ac:dyDescent="0.25">
      <c r="A153" s="2"/>
      <c r="B153" s="2"/>
      <c r="C153" s="13"/>
      <c r="E153" s="14"/>
      <c r="F153" s="2"/>
      <c r="G153" s="2"/>
      <c r="I153" s="2"/>
      <c r="J153" s="2"/>
      <c r="K153" s="2"/>
    </row>
    <row r="154" spans="1:11" x14ac:dyDescent="0.25">
      <c r="A154" s="2"/>
      <c r="B154" s="2"/>
      <c r="C154" s="13"/>
      <c r="E154" s="14"/>
      <c r="F154" s="2"/>
      <c r="G154" s="2"/>
      <c r="I154" s="2"/>
      <c r="J154" s="2"/>
      <c r="K154" s="2"/>
    </row>
    <row r="155" spans="1:11" x14ac:dyDescent="0.25">
      <c r="A155" s="2"/>
      <c r="B155" s="2"/>
      <c r="C155" s="2"/>
      <c r="E155" s="14"/>
      <c r="F155" s="2"/>
      <c r="G155" s="2"/>
      <c r="I155" s="2"/>
      <c r="J155" s="2"/>
      <c r="K155" s="2"/>
    </row>
    <row r="156" spans="1:11" x14ac:dyDescent="0.25">
      <c r="A156" s="2"/>
      <c r="B156" s="2"/>
      <c r="C156" s="2"/>
      <c r="D156" s="2"/>
      <c r="E156" s="14"/>
      <c r="F156" s="2"/>
      <c r="G156" s="2"/>
      <c r="I156" s="2"/>
      <c r="J156" s="2"/>
      <c r="K156" s="2"/>
    </row>
    <row r="157" spans="1:11" x14ac:dyDescent="0.25">
      <c r="A157" s="2"/>
      <c r="B157" s="2"/>
      <c r="C157" s="2"/>
      <c r="E157" s="14"/>
      <c r="F157" s="2"/>
      <c r="G157" s="2"/>
      <c r="I157" s="2"/>
      <c r="J157" s="2"/>
      <c r="K157" s="2"/>
    </row>
    <row r="158" spans="1:11" x14ac:dyDescent="0.25">
      <c r="A158" s="2"/>
      <c r="B158" s="2"/>
      <c r="C158" s="2"/>
      <c r="D158" s="2"/>
      <c r="E158" s="14"/>
      <c r="F158" s="2"/>
      <c r="G158" s="2"/>
      <c r="I158" s="2"/>
      <c r="J158" s="2"/>
      <c r="K158" s="2"/>
    </row>
    <row r="159" spans="1:11" x14ac:dyDescent="0.25">
      <c r="A159" s="2"/>
      <c r="B159" s="2"/>
      <c r="C159" s="2"/>
      <c r="E159" s="14"/>
      <c r="F159" s="2"/>
      <c r="G159" s="2"/>
      <c r="I159" s="2"/>
      <c r="J159" s="2"/>
      <c r="K159" s="2"/>
    </row>
    <row r="160" spans="1:11" x14ac:dyDescent="0.25">
      <c r="A160" s="2"/>
      <c r="B160" s="2"/>
      <c r="C160" s="2"/>
      <c r="D160" s="2"/>
      <c r="E160" s="14"/>
      <c r="F160" s="2"/>
      <c r="G160" s="2"/>
      <c r="I160" s="2"/>
      <c r="J160" s="2"/>
      <c r="K160" s="2"/>
    </row>
    <row r="161" spans="1:11" x14ac:dyDescent="0.25">
      <c r="A161" s="2"/>
      <c r="B161" s="2"/>
      <c r="C161" s="2"/>
      <c r="E161" s="14"/>
      <c r="F161" s="2"/>
      <c r="G161" s="2"/>
      <c r="I161" s="2"/>
      <c r="J161" s="2"/>
      <c r="K161" s="2"/>
    </row>
    <row r="162" spans="1:11" x14ac:dyDescent="0.25">
      <c r="A162" s="2"/>
      <c r="B162" s="2"/>
      <c r="C162" s="2"/>
      <c r="E162" s="14"/>
      <c r="F162" s="2"/>
      <c r="G162" s="2"/>
      <c r="I162" s="2"/>
      <c r="J162" s="2"/>
      <c r="K162" s="2"/>
    </row>
    <row r="163" spans="1:11" x14ac:dyDescent="0.25">
      <c r="A163" s="2"/>
      <c r="B163" s="2"/>
      <c r="C163" s="2"/>
      <c r="E163" s="14"/>
      <c r="F163" s="2"/>
      <c r="G163" s="2"/>
      <c r="I163" s="2"/>
      <c r="J163" s="2"/>
      <c r="K163" s="2"/>
    </row>
    <row r="164" spans="1:11" x14ac:dyDescent="0.25">
      <c r="A164" s="2"/>
      <c r="B164" s="2"/>
      <c r="C164" s="2"/>
      <c r="D164" s="2"/>
      <c r="E164" s="14"/>
      <c r="F164" s="2"/>
      <c r="G164" s="2"/>
      <c r="I164" s="2"/>
      <c r="J164" s="2"/>
      <c r="K164" s="2"/>
    </row>
    <row r="165" spans="1:11" x14ac:dyDescent="0.25">
      <c r="A165" s="2"/>
      <c r="B165" s="2"/>
      <c r="C165" s="2"/>
      <c r="D165" s="2"/>
      <c r="E165" s="14"/>
      <c r="F165" s="2"/>
      <c r="G165" s="2"/>
      <c r="I165" s="2"/>
      <c r="J165" s="2"/>
      <c r="K165" s="2"/>
    </row>
    <row r="166" spans="1:11" x14ac:dyDescent="0.25">
      <c r="A166" s="2"/>
      <c r="B166" s="2"/>
      <c r="C166" s="2"/>
      <c r="D166" s="2"/>
      <c r="E166" s="14"/>
      <c r="F166" s="2"/>
      <c r="G166" s="2"/>
      <c r="I166" s="2"/>
      <c r="J166" s="2"/>
      <c r="K166" s="2"/>
    </row>
    <row r="167" spans="1:11" x14ac:dyDescent="0.25">
      <c r="A167" s="2"/>
      <c r="B167" s="2"/>
      <c r="C167" s="2"/>
      <c r="D167" s="2"/>
      <c r="E167" s="14"/>
      <c r="F167" s="2"/>
      <c r="G167" s="2"/>
      <c r="I167" s="2"/>
      <c r="J167" s="2"/>
      <c r="K167" s="2"/>
    </row>
    <row r="168" spans="1:11" x14ac:dyDescent="0.25">
      <c r="A168" s="2"/>
      <c r="B168" s="2"/>
      <c r="C168" s="2"/>
      <c r="D168" s="2"/>
      <c r="E168" s="14"/>
      <c r="F168" s="2"/>
      <c r="G168" s="2"/>
      <c r="I168" s="2"/>
      <c r="J168" s="2"/>
      <c r="K168" s="2"/>
    </row>
    <row r="169" spans="1:11" x14ac:dyDescent="0.25">
      <c r="A169" s="2"/>
      <c r="B169" s="2"/>
      <c r="C169" s="2"/>
      <c r="D169" s="2"/>
      <c r="E169" s="14"/>
      <c r="F169" s="2"/>
      <c r="G169" s="2"/>
      <c r="I169" s="2"/>
      <c r="J169" s="2"/>
      <c r="K169" s="2"/>
    </row>
    <row r="170" spans="1:11" x14ac:dyDescent="0.25">
      <c r="A170" s="2"/>
      <c r="B170" s="2"/>
      <c r="C170" s="2"/>
      <c r="D170" s="2"/>
      <c r="E170" s="14"/>
      <c r="F170" s="2"/>
      <c r="G170" s="2"/>
      <c r="I170" s="2"/>
      <c r="J170" s="2"/>
      <c r="K170" s="2"/>
    </row>
    <row r="171" spans="1:11" x14ac:dyDescent="0.25">
      <c r="A171" s="2"/>
      <c r="B171" s="2"/>
      <c r="C171" s="2"/>
      <c r="D171" s="2"/>
      <c r="E171" s="14"/>
      <c r="F171" s="2"/>
      <c r="G171" s="2"/>
      <c r="I171" s="2"/>
      <c r="J171" s="2"/>
      <c r="K171" s="2"/>
    </row>
    <row r="172" spans="1:11" x14ac:dyDescent="0.25">
      <c r="A172" s="2"/>
      <c r="B172" s="2"/>
      <c r="C172" s="2"/>
      <c r="D172" s="2"/>
      <c r="E172" s="14"/>
      <c r="F172" s="2"/>
      <c r="G172" s="2"/>
      <c r="I172" s="2"/>
      <c r="J172" s="2"/>
      <c r="K172" s="2"/>
    </row>
    <row r="173" spans="1:11" x14ac:dyDescent="0.25">
      <c r="A173" s="2"/>
      <c r="B173" s="2"/>
      <c r="C173" s="2"/>
      <c r="D173" s="2"/>
      <c r="E173" s="14"/>
      <c r="F173" s="2"/>
      <c r="G173" s="2"/>
      <c r="I173" s="2"/>
      <c r="J173" s="2"/>
      <c r="K173" s="2"/>
    </row>
    <row r="174" spans="1:11" x14ac:dyDescent="0.25">
      <c r="A174" s="2"/>
      <c r="B174" s="2"/>
      <c r="C174" s="2"/>
      <c r="D174" s="2"/>
      <c r="E174" s="14"/>
      <c r="F174" s="2"/>
      <c r="G174" s="2"/>
      <c r="I174" s="2"/>
      <c r="J174" s="2"/>
      <c r="K174" s="2"/>
    </row>
    <row r="175" spans="1:11" x14ac:dyDescent="0.25">
      <c r="A175" s="2"/>
      <c r="B175" s="2"/>
      <c r="C175" s="2"/>
      <c r="D175" s="2"/>
      <c r="E175" s="14"/>
      <c r="F175" s="2"/>
      <c r="G175" s="2"/>
      <c r="I175" s="2"/>
      <c r="J175" s="2"/>
      <c r="K175" s="2"/>
    </row>
    <row r="176" spans="1:11" x14ac:dyDescent="0.25">
      <c r="A176" s="2"/>
      <c r="B176" s="2"/>
      <c r="C176" s="2"/>
      <c r="D176" s="2"/>
      <c r="E176" s="14"/>
      <c r="F176" s="2"/>
      <c r="G176" s="2"/>
      <c r="I176" s="2"/>
      <c r="J176" s="2"/>
      <c r="K176" s="2"/>
    </row>
    <row r="177" spans="1:11" x14ac:dyDescent="0.25">
      <c r="A177" s="2"/>
      <c r="B177" s="2"/>
      <c r="C177" s="2"/>
      <c r="D177" s="2"/>
      <c r="E177" s="14"/>
      <c r="F177" s="2"/>
      <c r="G177" s="2"/>
      <c r="I177" s="2"/>
      <c r="J177" s="2"/>
      <c r="K177" s="2"/>
    </row>
    <row r="178" spans="1:11" x14ac:dyDescent="0.25">
      <c r="A178" s="2"/>
      <c r="B178" s="2"/>
      <c r="C178" s="2"/>
      <c r="D178" s="2"/>
      <c r="E178" s="14"/>
      <c r="F178" s="2"/>
      <c r="G178" s="2"/>
      <c r="I178" s="2"/>
      <c r="J178" s="2"/>
      <c r="K178" s="2"/>
    </row>
    <row r="179" spans="1:11" x14ac:dyDescent="0.25">
      <c r="A179" s="2"/>
      <c r="B179" s="2"/>
      <c r="C179" s="2"/>
      <c r="D179" s="2"/>
      <c r="E179" s="14"/>
      <c r="F179" s="2"/>
      <c r="G179" s="2"/>
      <c r="I179" s="2"/>
      <c r="J179" s="2"/>
      <c r="K179" s="2"/>
    </row>
    <row r="180" spans="1:11" x14ac:dyDescent="0.25">
      <c r="A180" s="2"/>
      <c r="B180" s="2"/>
      <c r="C180" s="2"/>
      <c r="D180" s="2"/>
      <c r="E180" s="14"/>
      <c r="F180" s="2"/>
      <c r="G180" s="2"/>
      <c r="I180" s="2"/>
      <c r="J180" s="2"/>
      <c r="K180" s="2"/>
    </row>
    <row r="181" spans="1:11" x14ac:dyDescent="0.25">
      <c r="A181" s="2"/>
      <c r="B181" s="2"/>
      <c r="C181" s="2"/>
      <c r="D181" s="2"/>
      <c r="E181" s="14"/>
      <c r="F181" s="2"/>
      <c r="G181" s="2"/>
      <c r="I181" s="2"/>
      <c r="J181" s="2"/>
      <c r="K181" s="2"/>
    </row>
    <row r="182" spans="1:11" x14ac:dyDescent="0.25">
      <c r="A182" s="2"/>
      <c r="B182" s="2"/>
      <c r="C182" s="2"/>
      <c r="E182" s="14"/>
      <c r="F182" s="2"/>
      <c r="G182" s="2"/>
      <c r="I182" s="2"/>
      <c r="J182" s="2"/>
      <c r="K182" s="2"/>
    </row>
    <row r="183" spans="1:11" x14ac:dyDescent="0.25">
      <c r="A183" s="2"/>
      <c r="B183" s="2"/>
      <c r="C183" s="2"/>
      <c r="E183" s="14"/>
      <c r="F183" s="2"/>
      <c r="G183" s="2"/>
      <c r="I183" s="2"/>
      <c r="J183" s="2"/>
      <c r="K183" s="2"/>
    </row>
    <row r="184" spans="1:11" x14ac:dyDescent="0.25">
      <c r="A184" s="2"/>
      <c r="B184" s="2"/>
      <c r="C184" s="2"/>
      <c r="D184" s="2"/>
      <c r="E184" s="14"/>
      <c r="F184" s="2"/>
      <c r="G184" s="25"/>
      <c r="I184" s="2"/>
      <c r="J184" s="2"/>
      <c r="K184" s="2"/>
    </row>
    <row r="185" spans="1:11" x14ac:dyDescent="0.25">
      <c r="A185" s="2"/>
      <c r="B185" s="2"/>
      <c r="C185" s="2"/>
      <c r="E185" s="14"/>
      <c r="F185" s="2"/>
      <c r="G185" s="2"/>
      <c r="I185" s="2"/>
      <c r="J185" s="2"/>
      <c r="K185" s="2"/>
    </row>
    <row r="186" spans="1:11" x14ac:dyDescent="0.25">
      <c r="A186" s="2"/>
      <c r="B186" s="2"/>
      <c r="C186" s="2"/>
      <c r="E186" s="14"/>
      <c r="F186" s="2"/>
      <c r="G186" s="2"/>
      <c r="I186" s="2"/>
      <c r="J186" s="2"/>
      <c r="K186" s="2"/>
    </row>
    <row r="187" spans="1:11" x14ac:dyDescent="0.25">
      <c r="A187" s="2"/>
      <c r="B187" s="2"/>
      <c r="C187" s="2"/>
      <c r="E187" s="14"/>
      <c r="F187" s="2"/>
      <c r="G187" s="2"/>
      <c r="I187" s="2"/>
      <c r="J187" s="2"/>
      <c r="K187" s="2"/>
    </row>
    <row r="188" spans="1:11" x14ac:dyDescent="0.25">
      <c r="A188" s="2"/>
      <c r="B188" s="2"/>
      <c r="C188" s="2"/>
      <c r="D188" s="2"/>
      <c r="E188" s="14"/>
      <c r="F188" s="25"/>
      <c r="G188" s="2"/>
      <c r="I188" s="2"/>
      <c r="J188" s="2"/>
      <c r="K188" s="2"/>
    </row>
    <row r="189" spans="1:11" x14ac:dyDescent="0.25">
      <c r="A189" s="2"/>
      <c r="B189" s="2"/>
      <c r="C189" s="2"/>
      <c r="D189" s="2"/>
      <c r="E189" s="14"/>
      <c r="F189" s="2"/>
      <c r="G189" s="2"/>
      <c r="I189" s="2"/>
      <c r="J189" s="2"/>
      <c r="K189" s="2"/>
    </row>
    <row r="190" spans="1:11" x14ac:dyDescent="0.25">
      <c r="A190" s="2"/>
      <c r="B190" s="2"/>
      <c r="C190" s="2"/>
      <c r="E190" s="14"/>
      <c r="F190" s="2"/>
      <c r="G190" s="2"/>
      <c r="I190" s="2"/>
      <c r="J190" s="2"/>
      <c r="K190" s="2"/>
    </row>
    <row r="191" spans="1:11" x14ac:dyDescent="0.25">
      <c r="A191" s="2"/>
      <c r="B191" s="2"/>
      <c r="C191" s="2"/>
      <c r="D191" s="2"/>
      <c r="E191" s="14"/>
      <c r="F191" s="2"/>
      <c r="G191" s="2"/>
      <c r="I191" s="2"/>
      <c r="J191" s="2"/>
      <c r="K191" s="2"/>
    </row>
    <row r="192" spans="1:11" x14ac:dyDescent="0.25">
      <c r="A192" s="2"/>
      <c r="B192" s="2"/>
      <c r="D192" s="2"/>
      <c r="E192" s="14"/>
      <c r="F192" s="2"/>
      <c r="G192" s="2"/>
      <c r="I192" s="2"/>
      <c r="J192" s="2"/>
      <c r="K192" s="2"/>
    </row>
    <row r="193" spans="1:11" x14ac:dyDescent="0.25">
      <c r="A193" s="2"/>
      <c r="B193" s="2"/>
      <c r="C193" s="2"/>
      <c r="D193" s="2"/>
      <c r="E193" s="14"/>
      <c r="F193" s="2"/>
      <c r="G193" s="2"/>
      <c r="I193" s="2"/>
      <c r="J193" s="2"/>
      <c r="K193" s="2"/>
    </row>
    <row r="194" spans="1:11" x14ac:dyDescent="0.25">
      <c r="A194" s="2"/>
      <c r="B194" s="2"/>
      <c r="C194" s="2"/>
      <c r="D194" s="2"/>
      <c r="E194" s="14"/>
      <c r="F194" s="2"/>
      <c r="G194" s="2"/>
      <c r="I194" s="2"/>
      <c r="J194" s="2"/>
      <c r="K194" s="2"/>
    </row>
    <row r="195" spans="1:11" x14ac:dyDescent="0.25">
      <c r="A195" s="2"/>
      <c r="B195" s="2"/>
      <c r="D195" s="2"/>
      <c r="E195" s="14"/>
      <c r="F195" s="2"/>
      <c r="G195" s="2"/>
      <c r="I195" s="2"/>
      <c r="J195" s="2"/>
      <c r="K195" s="2"/>
    </row>
    <row r="196" spans="1:11" x14ac:dyDescent="0.25">
      <c r="A196" s="2"/>
      <c r="B196" s="2"/>
      <c r="C196" s="2"/>
      <c r="E196" s="14"/>
      <c r="F196" s="2"/>
      <c r="G196" s="2"/>
      <c r="I196" s="2"/>
      <c r="J196" s="2"/>
      <c r="K196" s="2"/>
    </row>
    <row r="197" spans="1:11" x14ac:dyDescent="0.25">
      <c r="A197" s="2"/>
      <c r="B197" s="2"/>
      <c r="C197" s="2"/>
      <c r="E197" s="14"/>
      <c r="F197" s="2"/>
      <c r="G197" s="2"/>
      <c r="I197" s="2"/>
      <c r="J197" s="2"/>
      <c r="K197" s="2"/>
    </row>
    <row r="198" spans="1:11" x14ac:dyDescent="0.25">
      <c r="A198" s="2"/>
      <c r="B198" s="2"/>
      <c r="C198" s="2"/>
      <c r="D198" s="2"/>
      <c r="E198" s="14"/>
      <c r="F198" s="2"/>
      <c r="G198" s="2"/>
      <c r="I198" s="2"/>
      <c r="J198" s="2"/>
      <c r="K198" s="2"/>
    </row>
    <row r="199" spans="1:11" x14ac:dyDescent="0.25">
      <c r="A199" s="2"/>
      <c r="B199" s="2"/>
      <c r="C199" s="2"/>
      <c r="D199" s="2"/>
      <c r="E199" s="14"/>
      <c r="F199" s="2"/>
      <c r="G199" s="2"/>
      <c r="I199" s="2"/>
      <c r="J199" s="2"/>
      <c r="K199" s="2"/>
    </row>
    <row r="200" spans="1:11" x14ac:dyDescent="0.25">
      <c r="A200" s="2"/>
      <c r="B200" s="2"/>
      <c r="C200" s="2"/>
      <c r="D200" s="2"/>
      <c r="E200" s="14"/>
      <c r="F200" s="2"/>
      <c r="G200" s="2"/>
      <c r="I200" s="2"/>
      <c r="J200" s="2"/>
      <c r="K200" s="2"/>
    </row>
    <row r="201" spans="1:11" x14ac:dyDescent="0.25">
      <c r="A201" s="2"/>
      <c r="B201" s="2"/>
      <c r="C201" s="2"/>
      <c r="D201" s="2"/>
      <c r="E201" s="14"/>
      <c r="F201" s="2"/>
      <c r="G201" s="2"/>
      <c r="I201" s="2"/>
      <c r="J201" s="2"/>
      <c r="K201" s="2"/>
    </row>
    <row r="202" spans="1:11" x14ac:dyDescent="0.25">
      <c r="A202" s="2"/>
      <c r="B202" s="2"/>
      <c r="C202" s="2"/>
      <c r="E202" s="14"/>
      <c r="F202" s="2"/>
      <c r="G202" s="2"/>
      <c r="I202" s="2"/>
      <c r="J202" s="2"/>
      <c r="K202" s="2"/>
    </row>
    <row r="203" spans="1:11" x14ac:dyDescent="0.25">
      <c r="A203" s="2"/>
      <c r="B203" s="2"/>
      <c r="C203" s="2"/>
      <c r="E203" s="14"/>
      <c r="F203" s="2"/>
      <c r="G203" s="2"/>
      <c r="I203" s="2"/>
      <c r="J203" s="2"/>
      <c r="K203" s="2"/>
    </row>
    <row r="204" spans="1:11" x14ac:dyDescent="0.25">
      <c r="A204" s="2"/>
      <c r="B204" s="2"/>
      <c r="C204" s="2"/>
      <c r="D204" s="2"/>
      <c r="E204" s="14"/>
      <c r="F204" s="2"/>
      <c r="G204" s="2"/>
      <c r="I204" s="2"/>
      <c r="J204" s="2"/>
      <c r="K204" s="2"/>
    </row>
    <row r="205" spans="1:11" x14ac:dyDescent="0.25">
      <c r="A205" s="2"/>
      <c r="B205" s="2"/>
      <c r="C205" s="2"/>
      <c r="E205" s="14"/>
      <c r="F205" s="2"/>
      <c r="G205" s="2"/>
      <c r="I205" s="2"/>
      <c r="J205" s="2"/>
      <c r="K205" s="2"/>
    </row>
    <row r="206" spans="1:11" x14ac:dyDescent="0.25">
      <c r="A206" s="2"/>
      <c r="B206" s="2"/>
      <c r="C206" s="2"/>
      <c r="E206" s="14"/>
      <c r="F206" s="2"/>
      <c r="G206" s="2"/>
      <c r="I206" s="2"/>
      <c r="J206" s="2"/>
      <c r="K206" s="2"/>
    </row>
    <row r="207" spans="1:11" x14ac:dyDescent="0.25">
      <c r="A207" s="2"/>
      <c r="B207" s="2"/>
      <c r="C207" s="2"/>
      <c r="D207" s="2"/>
      <c r="E207" s="14"/>
      <c r="F207" s="2"/>
      <c r="G207" s="2"/>
      <c r="I207" s="2"/>
      <c r="J207" s="2"/>
      <c r="K207" s="2"/>
    </row>
    <row r="208" spans="1:11" x14ac:dyDescent="0.25">
      <c r="A208" s="2"/>
      <c r="B208" s="2"/>
      <c r="C208" s="2"/>
      <c r="D208" s="2"/>
      <c r="E208" s="14"/>
      <c r="F208" s="2"/>
      <c r="G208" s="2"/>
      <c r="I208" s="2"/>
      <c r="J208" s="2"/>
      <c r="K208" s="2"/>
    </row>
    <row r="209" spans="1:11" x14ac:dyDescent="0.25">
      <c r="A209" s="2"/>
      <c r="B209" s="2"/>
      <c r="C209" s="2"/>
      <c r="D209" s="2"/>
      <c r="E209" s="14"/>
      <c r="F209" s="2"/>
      <c r="G209" s="2"/>
      <c r="I209" s="2"/>
      <c r="J209" s="2"/>
      <c r="K209" s="2"/>
    </row>
    <row r="210" spans="1:11" x14ac:dyDescent="0.25">
      <c r="A210" s="2"/>
      <c r="B210" s="2"/>
      <c r="C210" s="2"/>
      <c r="D210" s="2"/>
      <c r="E210" s="14"/>
      <c r="F210" s="2"/>
      <c r="G210" s="2"/>
      <c r="I210" s="2"/>
      <c r="J210" s="2"/>
      <c r="K210" s="2"/>
    </row>
    <row r="211" spans="1:11" x14ac:dyDescent="0.25">
      <c r="A211" s="2"/>
      <c r="B211" s="2"/>
      <c r="C211" s="2"/>
      <c r="D211" s="2"/>
      <c r="E211" s="14"/>
      <c r="F211" s="2"/>
      <c r="G211" s="2"/>
      <c r="I211" s="2"/>
      <c r="J211" s="2"/>
      <c r="K211" s="2"/>
    </row>
    <row r="212" spans="1:11" x14ac:dyDescent="0.25">
      <c r="A212" s="2"/>
      <c r="B212" s="2"/>
      <c r="C212" s="2"/>
      <c r="E212" s="14"/>
      <c r="F212" s="2"/>
      <c r="G212" s="2"/>
      <c r="I212" s="2"/>
      <c r="J212" s="2"/>
      <c r="K212" s="2"/>
    </row>
    <row r="213" spans="1:11" x14ac:dyDescent="0.25">
      <c r="A213" s="2"/>
      <c r="B213" s="2"/>
      <c r="C213" s="2"/>
      <c r="D213" s="2"/>
      <c r="E213" s="14"/>
      <c r="F213" s="2"/>
      <c r="G213" s="2"/>
      <c r="I213" s="2"/>
      <c r="J213" s="2"/>
      <c r="K213" s="2"/>
    </row>
    <row r="214" spans="1:11" x14ac:dyDescent="0.25">
      <c r="A214" s="2"/>
      <c r="B214" s="2"/>
      <c r="C214" s="2"/>
      <c r="D214" s="2"/>
      <c r="E214" s="14"/>
      <c r="F214" s="2"/>
      <c r="G214" s="2"/>
      <c r="I214" s="2"/>
      <c r="J214" s="2"/>
      <c r="K214" s="2"/>
    </row>
    <row r="215" spans="1:11" x14ac:dyDescent="0.25">
      <c r="A215" s="2"/>
      <c r="B215" s="2"/>
      <c r="C215" s="2"/>
      <c r="E215" s="14"/>
      <c r="F215" s="2"/>
      <c r="G215" s="2"/>
      <c r="I215" s="2"/>
      <c r="J215" s="2"/>
      <c r="K215" s="2"/>
    </row>
    <row r="216" spans="1:11" x14ac:dyDescent="0.25">
      <c r="A216" s="2"/>
      <c r="B216" s="2"/>
      <c r="C216" s="2"/>
      <c r="D216" s="2"/>
      <c r="E216" s="14"/>
      <c r="F216" s="2"/>
      <c r="G216" s="2"/>
      <c r="I216" s="2"/>
      <c r="J216" s="2"/>
      <c r="K216" s="2"/>
    </row>
    <row r="217" spans="1:11" x14ac:dyDescent="0.25">
      <c r="A217" s="2"/>
      <c r="B217" s="2"/>
      <c r="C217" s="2"/>
      <c r="D217" s="2"/>
      <c r="E217" s="14"/>
      <c r="F217" s="2"/>
      <c r="G217" s="2"/>
      <c r="I217" s="2"/>
      <c r="J217" s="2"/>
      <c r="K217" s="2"/>
    </row>
    <row r="218" spans="1:11" x14ac:dyDescent="0.25">
      <c r="A218" s="2"/>
      <c r="B218" s="2"/>
      <c r="C218" s="2"/>
      <c r="E218" s="14"/>
      <c r="F218" s="2"/>
      <c r="G218" s="2"/>
      <c r="I218" s="2"/>
      <c r="J218" s="2"/>
      <c r="K218" s="2"/>
    </row>
    <row r="219" spans="1:11" x14ac:dyDescent="0.25">
      <c r="A219" s="2"/>
      <c r="B219" s="2"/>
      <c r="C219" s="2"/>
      <c r="E219" s="14"/>
      <c r="F219" s="2"/>
      <c r="G219" s="2"/>
      <c r="I219" s="2"/>
      <c r="J219" s="2"/>
      <c r="K219" s="2"/>
    </row>
    <row r="220" spans="1:11" x14ac:dyDescent="0.25">
      <c r="A220" s="2"/>
      <c r="B220" s="2"/>
      <c r="C220" s="2"/>
      <c r="D220" s="2"/>
      <c r="E220" s="14"/>
      <c r="F220" s="2"/>
      <c r="G220" s="2"/>
      <c r="I220" s="2"/>
      <c r="J220" s="2"/>
      <c r="K220" s="2"/>
    </row>
    <row r="221" spans="1:11" x14ac:dyDescent="0.25">
      <c r="A221" s="2"/>
      <c r="B221" s="2"/>
      <c r="C221" s="18"/>
      <c r="D221" s="2"/>
      <c r="E221" s="14"/>
      <c r="F221" s="2"/>
      <c r="G221" s="2"/>
      <c r="I221" s="2"/>
      <c r="J221" s="2"/>
      <c r="K221" s="2"/>
    </row>
    <row r="222" spans="1:11" x14ac:dyDescent="0.25">
      <c r="A222" s="2"/>
      <c r="B222" s="2"/>
      <c r="C222" s="2"/>
      <c r="E222" s="14"/>
      <c r="F222" s="2"/>
      <c r="G222" s="2"/>
      <c r="I222" s="2"/>
      <c r="J222" s="2"/>
      <c r="K222" s="2"/>
    </row>
    <row r="223" spans="1:11" x14ac:dyDescent="0.25">
      <c r="A223" s="2"/>
      <c r="B223" s="2"/>
      <c r="C223" s="18"/>
      <c r="E223" s="14"/>
      <c r="F223" s="2"/>
      <c r="G223" s="2"/>
      <c r="I223" s="2"/>
      <c r="J223" s="2"/>
      <c r="K223" s="2"/>
    </row>
    <row r="224" spans="1:11" x14ac:dyDescent="0.25">
      <c r="A224" s="2"/>
      <c r="B224" s="2"/>
      <c r="C224" s="2"/>
      <c r="E224" s="14"/>
      <c r="F224" s="2"/>
      <c r="G224" s="2"/>
      <c r="I224" s="2"/>
      <c r="J224" s="2"/>
      <c r="K224" s="2"/>
    </row>
    <row r="225" spans="1:11" x14ac:dyDescent="0.25">
      <c r="A225" s="2"/>
      <c r="B225" s="2"/>
      <c r="C225" s="2"/>
      <c r="E225" s="14"/>
      <c r="F225" s="2"/>
      <c r="G225" s="2"/>
      <c r="I225" s="2"/>
      <c r="J225" s="2"/>
      <c r="K225" s="2"/>
    </row>
    <row r="226" spans="1:11" x14ac:dyDescent="0.25">
      <c r="A226" s="2"/>
      <c r="B226" s="2"/>
      <c r="C226" s="2"/>
      <c r="E226" s="14"/>
      <c r="F226" s="2"/>
      <c r="G226" s="2"/>
      <c r="I226" s="2"/>
      <c r="J226" s="2"/>
      <c r="K226" s="2"/>
    </row>
    <row r="227" spans="1:11" x14ac:dyDescent="0.25">
      <c r="A227" s="2"/>
      <c r="B227" s="2"/>
      <c r="C227" s="2"/>
      <c r="E227" s="14"/>
      <c r="F227" s="2"/>
      <c r="G227" s="2"/>
      <c r="I227" s="2"/>
      <c r="J227" s="2"/>
      <c r="K227" s="2"/>
    </row>
    <row r="228" spans="1:11" x14ac:dyDescent="0.25">
      <c r="A228" s="2"/>
      <c r="B228" s="2"/>
      <c r="C228" s="2"/>
      <c r="D228" s="2"/>
      <c r="E228" s="14"/>
      <c r="F228" s="2"/>
      <c r="G228" s="2"/>
    </row>
    <row r="229" spans="1:11" x14ac:dyDescent="0.25">
      <c r="A229" s="2"/>
      <c r="B229" s="2"/>
      <c r="C229" s="2"/>
      <c r="D229" s="2"/>
      <c r="E229" s="14"/>
      <c r="F229" s="2"/>
      <c r="G229" s="2"/>
    </row>
    <row r="230" spans="1:11" x14ac:dyDescent="0.25">
      <c r="A230" s="2"/>
      <c r="B230" s="2"/>
      <c r="C230" s="2"/>
      <c r="D230" s="2"/>
      <c r="E230" s="14"/>
      <c r="F230" s="2"/>
      <c r="G230" s="2"/>
    </row>
    <row r="231" spans="1:11" x14ac:dyDescent="0.25">
      <c r="A231" s="2"/>
      <c r="B231" s="2"/>
      <c r="C231" s="2"/>
      <c r="D231" s="2"/>
      <c r="E231" s="14"/>
      <c r="F231" s="2"/>
      <c r="G231" s="2"/>
    </row>
    <row r="232" spans="1:11" x14ac:dyDescent="0.25">
      <c r="A232" s="2"/>
      <c r="B232" s="2"/>
      <c r="C232" s="2"/>
      <c r="D232" s="2"/>
      <c r="E232" s="14"/>
      <c r="F232" s="2"/>
      <c r="G232" s="2"/>
    </row>
    <row r="233" spans="1:11" x14ac:dyDescent="0.25">
      <c r="A233" s="2"/>
      <c r="B233" s="2"/>
      <c r="C233" s="2"/>
      <c r="E233" s="14"/>
      <c r="F233" s="2"/>
      <c r="G233" s="2"/>
    </row>
    <row r="234" spans="1:11" x14ac:dyDescent="0.25">
      <c r="A234" s="2"/>
      <c r="B234" s="2"/>
      <c r="C234" s="2"/>
      <c r="E234" s="14"/>
      <c r="F234" s="2"/>
      <c r="G234" s="2"/>
    </row>
    <row r="235" spans="1:11" x14ac:dyDescent="0.25">
      <c r="A235" s="2"/>
      <c r="B235" s="2"/>
      <c r="C235" s="2"/>
      <c r="E235" s="14"/>
      <c r="F235" s="2"/>
      <c r="G235" s="2"/>
    </row>
    <row r="236" spans="1:11" x14ac:dyDescent="0.25">
      <c r="A236" s="2"/>
      <c r="B236" s="2"/>
      <c r="C236" s="2"/>
      <c r="E236" s="14"/>
      <c r="F236" s="2"/>
      <c r="G236" s="2"/>
    </row>
    <row r="237" spans="1:11" x14ac:dyDescent="0.25">
      <c r="A237" s="2"/>
      <c r="B237" s="2"/>
      <c r="C237" s="2"/>
      <c r="E237" s="14"/>
      <c r="F237" s="2"/>
      <c r="G237" s="2"/>
    </row>
    <row r="238" spans="1:11" x14ac:dyDescent="0.25">
      <c r="A238" s="2"/>
      <c r="B238" s="2"/>
      <c r="C238" s="28"/>
      <c r="D238" s="2"/>
      <c r="E238" s="14"/>
      <c r="F238" s="2"/>
      <c r="G238" s="2"/>
    </row>
    <row r="239" spans="1:11" x14ac:dyDescent="0.25">
      <c r="A239" s="2"/>
      <c r="B239" s="2"/>
      <c r="C239" s="28"/>
      <c r="D239" s="2"/>
      <c r="E239" s="14"/>
      <c r="F239" s="2"/>
      <c r="G239" s="2"/>
    </row>
    <row r="240" spans="1:11" x14ac:dyDescent="0.25">
      <c r="A240" s="2"/>
      <c r="B240" s="2"/>
      <c r="C240" s="2"/>
      <c r="D240" s="2"/>
      <c r="E240" s="14"/>
      <c r="F240" s="14"/>
      <c r="G240" s="14"/>
    </row>
    <row r="241" spans="1:7" x14ac:dyDescent="0.25">
      <c r="A241" s="2"/>
      <c r="B241" s="2"/>
      <c r="C241" s="2"/>
      <c r="D241" s="2"/>
      <c r="E241" s="14"/>
      <c r="F241" s="2"/>
      <c r="G241" s="2"/>
    </row>
    <row r="242" spans="1:7" x14ac:dyDescent="0.25">
      <c r="A242" s="2"/>
      <c r="B242" s="2"/>
      <c r="C242" s="2"/>
      <c r="D242" s="2"/>
      <c r="E242" s="14"/>
      <c r="F242" s="2"/>
      <c r="G242" s="2"/>
    </row>
    <row r="243" spans="1:7" x14ac:dyDescent="0.25">
      <c r="A243" s="2"/>
      <c r="B243" s="2"/>
      <c r="C243" s="2"/>
      <c r="D243" s="2"/>
      <c r="E243" s="14"/>
      <c r="F243" s="2"/>
      <c r="G243" s="2"/>
    </row>
    <row r="244" spans="1:7" x14ac:dyDescent="0.25">
      <c r="A244" s="2"/>
      <c r="B244" s="2"/>
      <c r="C244" s="2"/>
      <c r="D244" s="2"/>
      <c r="E244" s="14"/>
      <c r="F244" s="2"/>
      <c r="G244" s="2"/>
    </row>
    <row r="245" spans="1:7" x14ac:dyDescent="0.25">
      <c r="A245" s="2"/>
      <c r="B245" s="2"/>
      <c r="C245" s="2"/>
      <c r="D245" s="2"/>
      <c r="E245" s="14"/>
      <c r="F245" s="2"/>
      <c r="G245" s="2"/>
    </row>
    <row r="246" spans="1:7" x14ac:dyDescent="0.25">
      <c r="A246" s="2"/>
      <c r="B246" s="2"/>
      <c r="C246" s="2"/>
      <c r="D246" s="2"/>
      <c r="E246" s="14"/>
      <c r="F246" s="2"/>
      <c r="G246" s="2"/>
    </row>
    <row r="247" spans="1:7" x14ac:dyDescent="0.25">
      <c r="A247" s="2"/>
      <c r="B247" s="2"/>
      <c r="C247" s="2"/>
      <c r="D247" s="2"/>
      <c r="E247" s="14"/>
      <c r="F247" s="2"/>
      <c r="G247" s="2"/>
    </row>
    <row r="248" spans="1:7" x14ac:dyDescent="0.25">
      <c r="A248" s="2"/>
      <c r="B248" s="2"/>
      <c r="C248" s="2"/>
      <c r="D248" s="2"/>
      <c r="E248" s="14"/>
      <c r="F248" s="2"/>
      <c r="G248" s="2"/>
    </row>
    <row r="249" spans="1:7" x14ac:dyDescent="0.25">
      <c r="A249" s="2"/>
      <c r="B249" s="2"/>
      <c r="C249" s="2"/>
      <c r="D249" s="2"/>
      <c r="E249" s="14"/>
      <c r="F249" s="2"/>
      <c r="G249" s="2"/>
    </row>
    <row r="250" spans="1:7" x14ac:dyDescent="0.25">
      <c r="A250" s="2"/>
      <c r="B250" s="2"/>
      <c r="C250" s="2"/>
      <c r="D250" s="2"/>
      <c r="E250" s="14"/>
      <c r="F250" s="2"/>
      <c r="G250" s="2"/>
    </row>
    <row r="251" spans="1:7" x14ac:dyDescent="0.25">
      <c r="A251" s="2"/>
      <c r="B251" s="2"/>
      <c r="C251" s="2"/>
      <c r="D251" s="2"/>
      <c r="E251" s="2"/>
      <c r="F251" s="2"/>
      <c r="G251" s="2"/>
    </row>
    <row r="252" spans="1:7" x14ac:dyDescent="0.25">
      <c r="A252" s="2"/>
      <c r="B252" s="2"/>
      <c r="C252" s="2"/>
      <c r="D252" s="2"/>
      <c r="E252" s="2"/>
      <c r="F252" s="2"/>
      <c r="G252" s="2"/>
    </row>
    <row r="253" spans="1:7" x14ac:dyDescent="0.25">
      <c r="A253" s="2"/>
      <c r="B253" s="2"/>
      <c r="C253" s="2"/>
      <c r="D253" s="2"/>
      <c r="E253" s="2"/>
      <c r="F253" s="2"/>
      <c r="G253" s="2"/>
    </row>
    <row r="254" spans="1:7" x14ac:dyDescent="0.25">
      <c r="A254" s="2"/>
      <c r="B254" s="2"/>
      <c r="C254" s="2"/>
      <c r="D254" s="2"/>
      <c r="E254" s="2"/>
      <c r="F254" s="2"/>
      <c r="G254" s="2"/>
    </row>
    <row r="255" spans="1:7" x14ac:dyDescent="0.25">
      <c r="A255" s="2"/>
      <c r="B255" s="2"/>
      <c r="C255" s="2"/>
      <c r="D255" s="2"/>
      <c r="E255" s="2"/>
      <c r="F255" s="2"/>
      <c r="G255" s="2"/>
    </row>
    <row r="256" spans="1:7" x14ac:dyDescent="0.25">
      <c r="A256" s="2"/>
      <c r="B256" s="2"/>
      <c r="C256" s="2"/>
      <c r="D256" s="2"/>
      <c r="E256" s="2"/>
      <c r="F256" s="2"/>
      <c r="G256" s="2"/>
    </row>
    <row r="257" spans="1:7" x14ac:dyDescent="0.25">
      <c r="A257" s="2"/>
      <c r="B257" s="2"/>
      <c r="C257" s="2"/>
      <c r="D257" s="2"/>
      <c r="E257" s="2"/>
      <c r="F257" s="2"/>
      <c r="G257" s="2"/>
    </row>
  </sheetData>
  <sortState xmlns:xlrd2="http://schemas.microsoft.com/office/spreadsheetml/2017/richdata2" ref="H3:M22">
    <sortCondition ref="I3:I22"/>
  </sortState>
  <mergeCells count="2">
    <mergeCell ref="C1:D1"/>
    <mergeCell ref="I1:L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"/>
  <sheetViews>
    <sheetView workbookViewId="0">
      <selection activeCell="E12" sqref="E12"/>
    </sheetView>
  </sheetViews>
  <sheetFormatPr defaultRowHeight="13.2" x14ac:dyDescent="0.25"/>
  <sheetData>
    <row r="1" spans="1:38" x14ac:dyDescent="0.25">
      <c r="A1" s="2" t="s">
        <v>6</v>
      </c>
      <c r="B1" t="s">
        <v>83</v>
      </c>
      <c r="C1">
        <v>8</v>
      </c>
      <c r="D1" s="5">
        <v>29</v>
      </c>
      <c r="E1" s="5">
        <v>25</v>
      </c>
      <c r="F1" s="2"/>
      <c r="I1" s="2"/>
      <c r="L1">
        <f>COUNT(F1:K1)</f>
        <v>0</v>
      </c>
      <c r="Q1">
        <f>COUNT(N1:P1)</f>
        <v>0</v>
      </c>
      <c r="V1">
        <f>COUNT(S1:U1)</f>
        <v>0</v>
      </c>
      <c r="X1" s="2"/>
      <c r="Y1" s="13"/>
      <c r="Z1" s="2"/>
      <c r="AA1" s="2">
        <f>COUNT(W1:Z1)</f>
        <v>0</v>
      </c>
      <c r="AB1" s="2"/>
      <c r="AC1" s="2"/>
      <c r="AD1" s="2"/>
      <c r="AE1" s="2"/>
      <c r="AF1" s="2">
        <f>COUNT(AB1:AE1)</f>
        <v>0</v>
      </c>
      <c r="AG1" s="11"/>
      <c r="AH1" s="15">
        <f>+(L1*30)+(AA1*E1)+(AF1*'7 24 19 payroll'!$AP$7)+AG1+(Q1*20)+(V1*D1)+(R1*25)+(M1*15)</f>
        <v>0</v>
      </c>
      <c r="AI1" s="2" t="s">
        <v>77</v>
      </c>
      <c r="AJ1" s="13"/>
      <c r="AK1" s="11"/>
      <c r="AL1" s="13"/>
    </row>
    <row r="2" spans="1:38" x14ac:dyDescent="0.25">
      <c r="A2" s="2" t="s">
        <v>190</v>
      </c>
      <c r="B2" t="s">
        <v>86</v>
      </c>
      <c r="C2">
        <v>8</v>
      </c>
      <c r="D2" s="5">
        <v>29</v>
      </c>
      <c r="E2" s="5">
        <v>25</v>
      </c>
      <c r="F2" s="2"/>
      <c r="G2" s="2"/>
      <c r="H2" s="2"/>
      <c r="I2" s="2"/>
      <c r="J2" s="2"/>
      <c r="L2">
        <f>COUNT(F2:K2)</f>
        <v>0</v>
      </c>
      <c r="Q2">
        <f>COUNT(N2:P2)</f>
        <v>0</v>
      </c>
      <c r="V2">
        <f>COUNT(S2:U2)</f>
        <v>0</v>
      </c>
      <c r="W2" s="2"/>
      <c r="X2" s="28"/>
      <c r="Y2" s="28"/>
      <c r="Z2" s="2"/>
      <c r="AA2" s="2">
        <f>COUNT(W2:Z2)</f>
        <v>0</v>
      </c>
      <c r="AB2" s="2"/>
      <c r="AC2" s="2"/>
      <c r="AD2" s="2"/>
      <c r="AE2" s="2"/>
      <c r="AF2" s="2">
        <f>COUNT(AB2:AE2)</f>
        <v>0</v>
      </c>
      <c r="AG2" s="11"/>
      <c r="AH2" s="15">
        <f>+(L2*30)+(AA2*E2)+(AF2*'7 24 19 payroll'!$AP$7)+AG2+(Q2*20)+(V2*D2)+(R2*25)+(M2*15)</f>
        <v>0</v>
      </c>
      <c r="AI2" s="2" t="s">
        <v>77</v>
      </c>
      <c r="AJ2" s="13"/>
      <c r="AK2" s="11"/>
      <c r="AL2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Q246"/>
  <sheetViews>
    <sheetView tabSelected="1" topLeftCell="A146" zoomScaleNormal="100" workbookViewId="0">
      <selection activeCell="AE175" sqref="AE174:AE175"/>
    </sheetView>
  </sheetViews>
  <sheetFormatPr defaultRowHeight="13.2" x14ac:dyDescent="0.25"/>
  <cols>
    <col min="1" max="1" width="13.109375" customWidth="1"/>
    <col min="2" max="2" width="14.33203125" customWidth="1"/>
    <col min="5" max="5" width="11.33203125" bestFit="1" customWidth="1"/>
    <col min="6" max="6" width="11.33203125" customWidth="1"/>
    <col min="7" max="7" width="10.109375" bestFit="1" customWidth="1"/>
    <col min="8" max="8" width="10.5546875" bestFit="1" customWidth="1"/>
    <col min="9" max="9" width="10.44140625" bestFit="1" customWidth="1"/>
    <col min="10" max="12" width="10.44140625" customWidth="1"/>
    <col min="13" max="13" width="14" customWidth="1"/>
    <col min="14" max="14" width="11.33203125" customWidth="1"/>
    <col min="15" max="16" width="12.5546875" customWidth="1"/>
    <col min="17" max="17" width="20.88671875" customWidth="1"/>
    <col min="34" max="34" width="18.109375" customWidth="1"/>
    <col min="36" max="36" width="9.109375" bestFit="1" customWidth="1"/>
    <col min="37" max="37" width="10.33203125" bestFit="1" customWidth="1"/>
    <col min="38" max="38" width="11.33203125" bestFit="1" customWidth="1"/>
    <col min="39" max="39" width="11.33203125" customWidth="1"/>
    <col min="40" max="40" width="11.88671875" customWidth="1"/>
  </cols>
  <sheetData>
    <row r="1" spans="1:43" ht="13.8" thickBot="1" x14ac:dyDescent="0.3">
      <c r="A1" s="1">
        <v>43670</v>
      </c>
      <c r="AN1" s="6" t="s">
        <v>63</v>
      </c>
      <c r="AO1" s="6" t="s">
        <v>60</v>
      </c>
      <c r="AP1" s="6" t="s">
        <v>64</v>
      </c>
    </row>
    <row r="2" spans="1:43" ht="27.6" thickTop="1" thickBot="1" x14ac:dyDescent="0.3">
      <c r="A2">
        <v>0</v>
      </c>
      <c r="F2" s="92" t="s">
        <v>277</v>
      </c>
      <c r="G2" s="92"/>
      <c r="H2" s="92"/>
      <c r="I2" s="92"/>
      <c r="J2" s="92"/>
      <c r="K2" s="73" t="s">
        <v>270</v>
      </c>
      <c r="L2" s="73" t="s">
        <v>321</v>
      </c>
      <c r="M2" s="70" t="s">
        <v>262</v>
      </c>
      <c r="N2" s="70" t="s">
        <v>263</v>
      </c>
      <c r="O2" s="72" t="s">
        <v>264</v>
      </c>
      <c r="P2" s="71"/>
      <c r="Q2" s="52" t="s">
        <v>140</v>
      </c>
      <c r="R2" s="51"/>
      <c r="S2" s="35"/>
      <c r="T2" s="76"/>
      <c r="U2" s="35"/>
      <c r="V2" s="35"/>
      <c r="W2" s="36"/>
      <c r="X2" s="37" t="s">
        <v>265</v>
      </c>
      <c r="Y2" s="36"/>
      <c r="Z2" s="36"/>
      <c r="AA2" s="36"/>
      <c r="AB2" s="91"/>
      <c r="AC2" s="91"/>
      <c r="AD2" s="91"/>
      <c r="AE2" s="38"/>
      <c r="AF2" s="39" t="s">
        <v>80</v>
      </c>
      <c r="AG2" s="6" t="s">
        <v>71</v>
      </c>
      <c r="AH2" s="6" t="s">
        <v>65</v>
      </c>
      <c r="AI2" s="6" t="s">
        <v>76</v>
      </c>
      <c r="AJ2" s="8" t="s">
        <v>78</v>
      </c>
      <c r="AK2" s="10" t="s">
        <v>78</v>
      </c>
      <c r="AL2" s="10" t="s">
        <v>78</v>
      </c>
      <c r="AM2" s="62"/>
      <c r="AN2">
        <v>8</v>
      </c>
      <c r="AO2" s="5">
        <v>29</v>
      </c>
      <c r="AP2" s="5">
        <v>25</v>
      </c>
    </row>
    <row r="3" spans="1:43" ht="13.8" thickTop="1" x14ac:dyDescent="0.25">
      <c r="A3" s="17" t="s">
        <v>99</v>
      </c>
      <c r="B3" s="17" t="s">
        <v>100</v>
      </c>
      <c r="C3" s="6" t="s">
        <v>70</v>
      </c>
      <c r="D3" s="6" t="s">
        <v>60</v>
      </c>
      <c r="E3" s="6" t="s">
        <v>64</v>
      </c>
      <c r="F3" s="79" t="s">
        <v>276</v>
      </c>
      <c r="G3" s="34" t="s">
        <v>113</v>
      </c>
      <c r="H3" s="34" t="s">
        <v>114</v>
      </c>
      <c r="I3" s="34" t="s">
        <v>115</v>
      </c>
      <c r="J3" s="63" t="s">
        <v>260</v>
      </c>
      <c r="K3" s="74">
        <v>25</v>
      </c>
      <c r="L3" s="74"/>
      <c r="M3" s="63"/>
      <c r="N3" s="63"/>
      <c r="O3" s="63"/>
      <c r="P3" s="63" t="s">
        <v>268</v>
      </c>
      <c r="Q3" s="50" t="s">
        <v>141</v>
      </c>
      <c r="R3" s="34" t="s">
        <v>60</v>
      </c>
      <c r="S3" s="34" t="s">
        <v>60</v>
      </c>
      <c r="T3" s="75" t="s">
        <v>60</v>
      </c>
      <c r="U3" s="34" t="s">
        <v>60</v>
      </c>
      <c r="V3" s="34" t="s">
        <v>74</v>
      </c>
      <c r="W3" s="6" t="s">
        <v>61</v>
      </c>
      <c r="X3" s="6" t="s">
        <v>62</v>
      </c>
      <c r="Y3" s="6" t="s">
        <v>66</v>
      </c>
      <c r="Z3" s="6" t="s">
        <v>67</v>
      </c>
      <c r="AA3" s="9" t="s">
        <v>75</v>
      </c>
      <c r="AB3" s="6" t="s">
        <v>68</v>
      </c>
      <c r="AC3" s="6" t="s">
        <v>69</v>
      </c>
      <c r="AD3" s="17" t="s">
        <v>98</v>
      </c>
      <c r="AE3" s="23" t="s">
        <v>106</v>
      </c>
      <c r="AF3" s="6" t="s">
        <v>75</v>
      </c>
      <c r="AG3" s="6" t="s">
        <v>72</v>
      </c>
      <c r="AH3" s="6" t="s">
        <v>73</v>
      </c>
      <c r="AJ3" s="10">
        <v>1</v>
      </c>
      <c r="AK3" s="10">
        <v>2</v>
      </c>
      <c r="AL3" s="10">
        <v>3</v>
      </c>
      <c r="AM3" s="62"/>
      <c r="AN3">
        <v>7</v>
      </c>
      <c r="AO3" s="5">
        <v>34</v>
      </c>
      <c r="AP3" s="5">
        <v>27</v>
      </c>
    </row>
    <row r="4" spans="1:43" x14ac:dyDescent="0.25">
      <c r="A4" s="64" t="s">
        <v>27</v>
      </c>
      <c r="B4" s="64" t="s">
        <v>43</v>
      </c>
      <c r="C4" s="65">
        <v>8</v>
      </c>
      <c r="D4" s="66">
        <v>29</v>
      </c>
      <c r="E4" s="66">
        <v>25</v>
      </c>
      <c r="F4" s="81">
        <v>75405</v>
      </c>
      <c r="G4" s="28"/>
      <c r="H4" s="28"/>
      <c r="I4" s="2"/>
      <c r="J4">
        <f>COUNT(F4:I4)</f>
        <v>1</v>
      </c>
      <c r="N4" s="2"/>
      <c r="P4">
        <f>SUM(L4:O4)</f>
        <v>0</v>
      </c>
      <c r="V4">
        <f t="shared" ref="V4:V37" si="0">COUNT(R4:U4)</f>
        <v>0</v>
      </c>
      <c r="W4" s="2">
        <v>75288</v>
      </c>
      <c r="X4" s="2"/>
      <c r="Y4" s="2"/>
      <c r="Z4" s="2"/>
      <c r="AA4" s="2">
        <f t="shared" ref="AA4:AA37" si="1">COUNT(W4:Z4)</f>
        <v>1</v>
      </c>
      <c r="AB4" s="2"/>
      <c r="AC4" s="2"/>
      <c r="AD4" s="2"/>
      <c r="AE4" s="2"/>
      <c r="AF4" s="2">
        <f t="shared" ref="AF4:AF70" si="2">COUNT(AB4:AE4)</f>
        <v>0</v>
      </c>
      <c r="AG4" s="11"/>
      <c r="AH4" s="12">
        <f t="shared" ref="AH4:AH37" si="3">+(J4*$AP$9)+(P4*$AP$10)+(Q4*$AP$11)+(V4*D4)+(AA4*E4)+(AF4*$AP$11)+(K4*25)</f>
        <v>75</v>
      </c>
      <c r="AI4" s="65" t="s">
        <v>77</v>
      </c>
      <c r="AJ4" s="13">
        <v>43671</v>
      </c>
      <c r="AK4" s="11"/>
      <c r="AL4" s="13"/>
      <c r="AM4" s="13"/>
      <c r="AN4">
        <v>6</v>
      </c>
      <c r="AO4" s="5">
        <v>40</v>
      </c>
      <c r="AP4" s="5">
        <v>29</v>
      </c>
    </row>
    <row r="5" spans="1:43" x14ac:dyDescent="0.25">
      <c r="A5" s="64" t="s">
        <v>197</v>
      </c>
      <c r="B5" s="64" t="s">
        <v>177</v>
      </c>
      <c r="C5" s="65">
        <v>8</v>
      </c>
      <c r="D5" s="66">
        <v>29</v>
      </c>
      <c r="E5" s="66">
        <v>25</v>
      </c>
      <c r="F5" s="81"/>
      <c r="G5" s="29"/>
      <c r="H5" s="29"/>
      <c r="J5">
        <f t="shared" ref="J5:J69" si="4">COUNT(F5:I5)</f>
        <v>0</v>
      </c>
      <c r="N5" s="2"/>
      <c r="P5">
        <f t="shared" ref="P5:P69" si="5">SUM(L5:O5)</f>
        <v>0</v>
      </c>
      <c r="V5">
        <f t="shared" si="0"/>
        <v>0</v>
      </c>
      <c r="W5" s="2"/>
      <c r="X5" s="2"/>
      <c r="Y5" s="2"/>
      <c r="Z5" s="2"/>
      <c r="AA5" s="2">
        <f t="shared" si="1"/>
        <v>0</v>
      </c>
      <c r="AB5" s="2"/>
      <c r="AC5" s="2"/>
      <c r="AD5" s="2"/>
      <c r="AE5" s="2"/>
      <c r="AF5" s="2">
        <f t="shared" si="2"/>
        <v>0</v>
      </c>
      <c r="AG5" s="11"/>
      <c r="AH5" s="12">
        <f t="shared" si="3"/>
        <v>0</v>
      </c>
      <c r="AI5" s="65" t="s">
        <v>77</v>
      </c>
      <c r="AJ5" s="13"/>
      <c r="AK5" s="11"/>
      <c r="AL5" s="13"/>
      <c r="AM5" s="13"/>
      <c r="AN5">
        <v>5</v>
      </c>
      <c r="AO5" s="5">
        <v>47</v>
      </c>
      <c r="AP5" s="5">
        <v>32</v>
      </c>
    </row>
    <row r="6" spans="1:43" x14ac:dyDescent="0.25">
      <c r="A6" s="64" t="s">
        <v>230</v>
      </c>
      <c r="B6" s="64" t="s">
        <v>177</v>
      </c>
      <c r="C6" s="65">
        <v>8</v>
      </c>
      <c r="D6" s="66">
        <v>29</v>
      </c>
      <c r="E6" s="66">
        <v>25</v>
      </c>
      <c r="F6" s="81"/>
      <c r="I6" s="2"/>
      <c r="J6">
        <f t="shared" si="4"/>
        <v>0</v>
      </c>
      <c r="N6" s="2"/>
      <c r="P6">
        <f t="shared" si="5"/>
        <v>0</v>
      </c>
      <c r="V6">
        <f t="shared" si="0"/>
        <v>0</v>
      </c>
      <c r="W6" s="2"/>
      <c r="X6" s="2"/>
      <c r="Y6" s="2"/>
      <c r="Z6" s="2"/>
      <c r="AA6" s="2">
        <f t="shared" si="1"/>
        <v>0</v>
      </c>
      <c r="AB6" s="2"/>
      <c r="AC6" s="2"/>
      <c r="AD6" s="2"/>
      <c r="AE6" s="2"/>
      <c r="AF6" s="2">
        <f t="shared" si="2"/>
        <v>0</v>
      </c>
      <c r="AG6" s="11"/>
      <c r="AH6" s="12">
        <f t="shared" si="3"/>
        <v>0</v>
      </c>
      <c r="AI6" s="65" t="s">
        <v>77</v>
      </c>
      <c r="AJ6" s="13"/>
      <c r="AK6" s="11"/>
      <c r="AL6" s="13"/>
      <c r="AM6" s="13"/>
      <c r="AN6">
        <v>4</v>
      </c>
      <c r="AO6" s="5">
        <v>55</v>
      </c>
      <c r="AP6" s="5">
        <v>35</v>
      </c>
    </row>
    <row r="7" spans="1:43" x14ac:dyDescent="0.25">
      <c r="A7" s="64" t="s">
        <v>158</v>
      </c>
      <c r="B7" s="64" t="s">
        <v>59</v>
      </c>
      <c r="C7" s="65">
        <v>8</v>
      </c>
      <c r="D7" s="66">
        <v>29</v>
      </c>
      <c r="E7" s="66">
        <v>25</v>
      </c>
      <c r="F7" s="81"/>
      <c r="J7">
        <f t="shared" si="4"/>
        <v>0</v>
      </c>
      <c r="N7" s="2"/>
      <c r="P7">
        <f t="shared" si="5"/>
        <v>0</v>
      </c>
      <c r="V7">
        <f t="shared" si="0"/>
        <v>0</v>
      </c>
      <c r="W7" s="2"/>
      <c r="X7" s="2"/>
      <c r="Y7" s="2"/>
      <c r="Z7" s="2"/>
      <c r="AA7" s="2">
        <f t="shared" si="1"/>
        <v>0</v>
      </c>
      <c r="AB7" s="2"/>
      <c r="AC7" s="2"/>
      <c r="AD7" s="2"/>
      <c r="AE7" s="2"/>
      <c r="AF7" s="2">
        <f t="shared" si="2"/>
        <v>0</v>
      </c>
      <c r="AG7" s="11"/>
      <c r="AH7" s="12">
        <f t="shared" si="3"/>
        <v>0</v>
      </c>
      <c r="AI7" s="65" t="s">
        <v>175</v>
      </c>
      <c r="AJ7" s="13"/>
      <c r="AK7" s="11"/>
      <c r="AL7" s="13"/>
      <c r="AM7" s="13"/>
      <c r="AN7" t="s">
        <v>79</v>
      </c>
      <c r="AP7" s="5">
        <v>25</v>
      </c>
    </row>
    <row r="8" spans="1:43" x14ac:dyDescent="0.25">
      <c r="A8" s="64" t="s">
        <v>1</v>
      </c>
      <c r="B8" s="64" t="s">
        <v>59</v>
      </c>
      <c r="C8" s="65">
        <v>7</v>
      </c>
      <c r="D8" s="66">
        <v>34</v>
      </c>
      <c r="E8" s="66">
        <v>27</v>
      </c>
      <c r="F8" s="81"/>
      <c r="J8">
        <f t="shared" si="4"/>
        <v>0</v>
      </c>
      <c r="N8" s="2"/>
      <c r="P8">
        <f t="shared" si="5"/>
        <v>0</v>
      </c>
      <c r="V8">
        <f t="shared" si="0"/>
        <v>0</v>
      </c>
      <c r="W8" s="2"/>
      <c r="X8" s="2"/>
      <c r="Y8" s="2"/>
      <c r="Z8" s="2"/>
      <c r="AA8" s="2">
        <f t="shared" si="1"/>
        <v>0</v>
      </c>
      <c r="AB8" s="2"/>
      <c r="AC8" s="2"/>
      <c r="AD8" s="2"/>
      <c r="AE8" s="2"/>
      <c r="AF8" s="2">
        <f t="shared" si="2"/>
        <v>0</v>
      </c>
      <c r="AG8" s="11"/>
      <c r="AH8" s="12">
        <f t="shared" si="3"/>
        <v>0</v>
      </c>
      <c r="AI8" s="65" t="s">
        <v>77</v>
      </c>
      <c r="AJ8" s="13"/>
      <c r="AK8" s="11"/>
      <c r="AL8" s="13"/>
      <c r="AM8" s="13"/>
    </row>
    <row r="9" spans="1:43" x14ac:dyDescent="0.25">
      <c r="A9" s="64" t="s">
        <v>81</v>
      </c>
      <c r="B9" s="64" t="s">
        <v>59</v>
      </c>
      <c r="C9" s="65">
        <v>8</v>
      </c>
      <c r="D9" s="66">
        <v>29</v>
      </c>
      <c r="E9" s="66">
        <v>25</v>
      </c>
      <c r="F9" s="81"/>
      <c r="G9" s="58"/>
      <c r="J9">
        <f t="shared" si="4"/>
        <v>0</v>
      </c>
      <c r="N9" s="2"/>
      <c r="P9">
        <f t="shared" si="5"/>
        <v>0</v>
      </c>
      <c r="V9">
        <f t="shared" si="0"/>
        <v>0</v>
      </c>
      <c r="W9" s="2"/>
      <c r="X9" s="2"/>
      <c r="Y9" s="2"/>
      <c r="Z9" s="2"/>
      <c r="AA9" s="2">
        <f t="shared" si="1"/>
        <v>0</v>
      </c>
      <c r="AB9" s="2"/>
      <c r="AC9" s="2"/>
      <c r="AD9" s="2"/>
      <c r="AE9" s="2"/>
      <c r="AF9" s="2">
        <f t="shared" si="2"/>
        <v>0</v>
      </c>
      <c r="AG9" s="11"/>
      <c r="AH9" s="12">
        <f t="shared" si="3"/>
        <v>0</v>
      </c>
      <c r="AI9" s="65" t="s">
        <v>77</v>
      </c>
      <c r="AJ9" s="1"/>
      <c r="AK9" s="12"/>
      <c r="AL9" s="13"/>
      <c r="AM9" s="13"/>
      <c r="AN9" t="s">
        <v>124</v>
      </c>
      <c r="AP9" s="5">
        <v>50</v>
      </c>
      <c r="AQ9" t="s">
        <v>125</v>
      </c>
    </row>
    <row r="10" spans="1:43" x14ac:dyDescent="0.25">
      <c r="A10" s="65" t="s">
        <v>231</v>
      </c>
      <c r="B10" s="65" t="s">
        <v>232</v>
      </c>
      <c r="C10" s="65">
        <v>8</v>
      </c>
      <c r="D10" s="66">
        <v>29</v>
      </c>
      <c r="E10" s="66">
        <v>25</v>
      </c>
      <c r="F10" s="81"/>
      <c r="J10">
        <f t="shared" si="4"/>
        <v>0</v>
      </c>
      <c r="N10" s="2"/>
      <c r="P10">
        <f t="shared" si="5"/>
        <v>0</v>
      </c>
      <c r="V10">
        <f t="shared" si="0"/>
        <v>0</v>
      </c>
      <c r="W10" s="2"/>
      <c r="X10" s="2"/>
      <c r="Y10" s="2"/>
      <c r="Z10" s="2"/>
      <c r="AA10" s="2">
        <f t="shared" si="1"/>
        <v>0</v>
      </c>
      <c r="AB10" s="2"/>
      <c r="AC10" s="2"/>
      <c r="AD10" s="2"/>
      <c r="AE10" s="2"/>
      <c r="AF10" s="2">
        <f t="shared" si="2"/>
        <v>0</v>
      </c>
      <c r="AG10" s="11"/>
      <c r="AH10" s="12">
        <f t="shared" si="3"/>
        <v>0</v>
      </c>
      <c r="AI10" s="65" t="s">
        <v>77</v>
      </c>
      <c r="AJ10" s="13"/>
      <c r="AK10" s="11"/>
      <c r="AL10" s="11"/>
      <c r="AM10" s="11"/>
      <c r="AN10" t="s">
        <v>269</v>
      </c>
      <c r="AP10" s="5">
        <v>30</v>
      </c>
      <c r="AQ10" t="s">
        <v>126</v>
      </c>
    </row>
    <row r="11" spans="1:43" x14ac:dyDescent="0.25">
      <c r="A11" s="64" t="s">
        <v>0</v>
      </c>
      <c r="B11" s="64" t="s">
        <v>279</v>
      </c>
      <c r="C11" s="65">
        <v>8</v>
      </c>
      <c r="D11" s="67">
        <v>29</v>
      </c>
      <c r="E11" s="67">
        <v>25</v>
      </c>
      <c r="F11" s="82"/>
      <c r="J11">
        <f t="shared" si="4"/>
        <v>0</v>
      </c>
      <c r="N11" s="2"/>
      <c r="P11">
        <f t="shared" si="5"/>
        <v>0</v>
      </c>
      <c r="V11">
        <f t="shared" si="0"/>
        <v>0</v>
      </c>
      <c r="W11" s="2"/>
      <c r="X11" s="2"/>
      <c r="Y11" s="2"/>
      <c r="Z11" s="2"/>
      <c r="AA11" s="2">
        <f t="shared" si="1"/>
        <v>0</v>
      </c>
      <c r="AB11" s="2"/>
      <c r="AC11" s="2"/>
      <c r="AD11" s="2"/>
      <c r="AE11" s="2"/>
      <c r="AF11" s="2">
        <f t="shared" si="2"/>
        <v>0</v>
      </c>
      <c r="AG11" s="11"/>
      <c r="AH11" s="12">
        <f t="shared" si="3"/>
        <v>0</v>
      </c>
      <c r="AI11" s="65" t="s">
        <v>77</v>
      </c>
      <c r="AJ11" s="13"/>
      <c r="AK11" s="11"/>
      <c r="AL11" s="13"/>
      <c r="AM11" s="13"/>
      <c r="AN11" t="s">
        <v>79</v>
      </c>
      <c r="AP11" s="5">
        <v>25</v>
      </c>
    </row>
    <row r="12" spans="1:43" x14ac:dyDescent="0.25">
      <c r="A12" s="28" t="s">
        <v>199</v>
      </c>
      <c r="B12" s="28" t="s">
        <v>200</v>
      </c>
      <c r="C12" s="29">
        <v>7</v>
      </c>
      <c r="D12" s="66">
        <v>34</v>
      </c>
      <c r="E12" s="66">
        <v>27</v>
      </c>
      <c r="F12" s="81"/>
      <c r="J12">
        <f t="shared" si="4"/>
        <v>0</v>
      </c>
      <c r="N12" s="2"/>
      <c r="P12">
        <f t="shared" si="5"/>
        <v>0</v>
      </c>
      <c r="V12">
        <f t="shared" si="0"/>
        <v>0</v>
      </c>
      <c r="W12" s="2"/>
      <c r="X12" s="2"/>
      <c r="Y12" s="2"/>
      <c r="Z12" s="2"/>
      <c r="AA12" s="2">
        <f t="shared" si="1"/>
        <v>0</v>
      </c>
      <c r="AB12" s="2"/>
      <c r="AC12" s="2"/>
      <c r="AD12" s="2"/>
      <c r="AE12" s="2"/>
      <c r="AF12" s="2">
        <f t="shared" si="2"/>
        <v>0</v>
      </c>
      <c r="AG12" s="11"/>
      <c r="AH12" s="12">
        <f t="shared" si="3"/>
        <v>0</v>
      </c>
      <c r="AI12" s="65" t="s">
        <v>77</v>
      </c>
      <c r="AJ12" s="57"/>
      <c r="AK12" s="11"/>
      <c r="AL12" s="13"/>
      <c r="AM12" s="13"/>
      <c r="AN12" t="s">
        <v>227</v>
      </c>
      <c r="AP12" s="5">
        <v>25</v>
      </c>
      <c r="AQ12" t="s">
        <v>126</v>
      </c>
    </row>
    <row r="13" spans="1:43" x14ac:dyDescent="0.25">
      <c r="A13" s="64" t="s">
        <v>178</v>
      </c>
      <c r="B13" s="64" t="s">
        <v>179</v>
      </c>
      <c r="C13" s="65">
        <v>8</v>
      </c>
      <c r="D13" s="66">
        <v>29</v>
      </c>
      <c r="E13" s="66">
        <v>25</v>
      </c>
      <c r="F13" s="81"/>
      <c r="I13" s="2"/>
      <c r="J13">
        <f t="shared" si="4"/>
        <v>0</v>
      </c>
      <c r="M13" s="2"/>
      <c r="O13" s="2"/>
      <c r="P13">
        <f t="shared" si="5"/>
        <v>0</v>
      </c>
      <c r="V13">
        <f t="shared" si="0"/>
        <v>0</v>
      </c>
      <c r="W13" s="2"/>
      <c r="X13" s="2"/>
      <c r="Y13" s="2"/>
      <c r="Z13" s="2"/>
      <c r="AA13" s="2">
        <f t="shared" si="1"/>
        <v>0</v>
      </c>
      <c r="AB13" s="2"/>
      <c r="AC13" s="2"/>
      <c r="AD13" s="2"/>
      <c r="AE13" s="2"/>
      <c r="AF13" s="2">
        <f t="shared" si="2"/>
        <v>0</v>
      </c>
      <c r="AG13" s="11"/>
      <c r="AH13" s="12">
        <f t="shared" si="3"/>
        <v>0</v>
      </c>
      <c r="AI13" t="s">
        <v>77</v>
      </c>
      <c r="AJ13" s="57"/>
      <c r="AK13" s="11"/>
      <c r="AL13" s="13"/>
      <c r="AM13" s="13"/>
      <c r="AN13" t="s">
        <v>261</v>
      </c>
      <c r="AP13" s="5">
        <v>30</v>
      </c>
    </row>
    <row r="14" spans="1:43" x14ac:dyDescent="0.25">
      <c r="A14" s="64" t="s">
        <v>180</v>
      </c>
      <c r="B14" s="64" t="s">
        <v>179</v>
      </c>
      <c r="C14" s="65">
        <v>8</v>
      </c>
      <c r="D14" s="66">
        <v>29</v>
      </c>
      <c r="E14" s="66">
        <v>25</v>
      </c>
      <c r="F14" s="81"/>
      <c r="J14">
        <f t="shared" si="4"/>
        <v>0</v>
      </c>
      <c r="P14">
        <f t="shared" si="5"/>
        <v>0</v>
      </c>
      <c r="V14">
        <f t="shared" si="0"/>
        <v>0</v>
      </c>
      <c r="W14" s="2"/>
      <c r="X14" s="2"/>
      <c r="Y14" s="2"/>
      <c r="Z14" s="2"/>
      <c r="AA14" s="2">
        <f t="shared" si="1"/>
        <v>0</v>
      </c>
      <c r="AB14" s="2"/>
      <c r="AC14" s="2"/>
      <c r="AD14" s="2"/>
      <c r="AE14" s="2"/>
      <c r="AF14" s="2">
        <f t="shared" si="2"/>
        <v>0</v>
      </c>
      <c r="AG14" s="11"/>
      <c r="AH14" s="12">
        <f t="shared" si="3"/>
        <v>0</v>
      </c>
      <c r="AI14" t="s">
        <v>77</v>
      </c>
      <c r="AJ14" s="13"/>
      <c r="AK14" s="11"/>
      <c r="AL14" s="13"/>
      <c r="AM14" s="13"/>
      <c r="AN14" t="s">
        <v>333</v>
      </c>
      <c r="AP14" s="5">
        <v>30</v>
      </c>
    </row>
    <row r="15" spans="1:43" x14ac:dyDescent="0.25">
      <c r="A15" s="64" t="s">
        <v>280</v>
      </c>
      <c r="B15" s="64" t="s">
        <v>281</v>
      </c>
      <c r="C15" s="65">
        <v>8</v>
      </c>
      <c r="D15" s="66">
        <v>29</v>
      </c>
      <c r="E15" s="66">
        <v>25</v>
      </c>
      <c r="F15" s="81"/>
      <c r="J15">
        <f t="shared" si="4"/>
        <v>0</v>
      </c>
      <c r="M15" s="2"/>
      <c r="P15">
        <f t="shared" si="5"/>
        <v>0</v>
      </c>
      <c r="V15">
        <f t="shared" si="0"/>
        <v>0</v>
      </c>
      <c r="W15" s="2"/>
      <c r="X15" s="2"/>
      <c r="Y15" s="2"/>
      <c r="Z15" s="2"/>
      <c r="AA15" s="2">
        <f t="shared" si="1"/>
        <v>0</v>
      </c>
      <c r="AB15" s="2"/>
      <c r="AC15" s="2"/>
      <c r="AD15" s="2"/>
      <c r="AE15" s="2"/>
      <c r="AF15" s="2">
        <f t="shared" si="2"/>
        <v>0</v>
      </c>
      <c r="AG15" s="11"/>
      <c r="AH15" s="12">
        <f t="shared" si="3"/>
        <v>0</v>
      </c>
      <c r="AI15" s="18" t="s">
        <v>129</v>
      </c>
      <c r="AJ15" s="13"/>
      <c r="AK15" s="11"/>
      <c r="AL15" s="13"/>
      <c r="AM15" s="13"/>
    </row>
    <row r="16" spans="1:43" x14ac:dyDescent="0.25">
      <c r="A16" s="28" t="s">
        <v>36</v>
      </c>
      <c r="B16" s="28" t="s">
        <v>359</v>
      </c>
      <c r="C16" s="65"/>
      <c r="D16" s="66"/>
      <c r="E16" s="66"/>
      <c r="F16" s="81"/>
      <c r="J16">
        <f t="shared" ref="J16" si="6">COUNT(F16:I16)</f>
        <v>0</v>
      </c>
      <c r="M16" s="2"/>
      <c r="P16">
        <f t="shared" ref="P16" si="7">SUM(L16:O16)</f>
        <v>0</v>
      </c>
      <c r="V16">
        <f t="shared" ref="V16" si="8">COUNT(R16:U16)</f>
        <v>0</v>
      </c>
      <c r="W16" s="2"/>
      <c r="X16" s="2"/>
      <c r="Y16" s="2"/>
      <c r="Z16" s="2"/>
      <c r="AA16" s="2">
        <f t="shared" ref="AA16" si="9">COUNT(W16:Z16)</f>
        <v>0</v>
      </c>
      <c r="AB16" s="2"/>
      <c r="AC16" s="2"/>
      <c r="AD16" s="2"/>
      <c r="AE16" s="2"/>
      <c r="AF16" s="2">
        <f t="shared" ref="AF16" si="10">COUNT(AB16:AE16)</f>
        <v>0</v>
      </c>
      <c r="AG16" s="11"/>
      <c r="AH16" s="12">
        <f t="shared" ref="AH16" si="11">+(J16*$AP$9)+(P16*$AP$10)+(Q16*$AP$11)+(V16*D16)+(AA16*E16)+(AF16*$AP$11)+(K16*25)</f>
        <v>0</v>
      </c>
      <c r="AI16" s="18" t="s">
        <v>129</v>
      </c>
      <c r="AJ16" s="13"/>
      <c r="AK16" s="11"/>
      <c r="AL16" s="13"/>
      <c r="AM16" s="13"/>
    </row>
    <row r="17" spans="1:39" x14ac:dyDescent="0.25">
      <c r="A17" s="64" t="s">
        <v>132</v>
      </c>
      <c r="B17" s="64" t="s">
        <v>133</v>
      </c>
      <c r="C17" s="65">
        <v>7</v>
      </c>
      <c r="D17" s="66">
        <v>34</v>
      </c>
      <c r="E17" s="66">
        <v>27</v>
      </c>
      <c r="F17" s="81"/>
      <c r="J17">
        <f t="shared" si="4"/>
        <v>0</v>
      </c>
      <c r="M17" s="2"/>
      <c r="O17" s="2"/>
      <c r="P17">
        <f t="shared" si="5"/>
        <v>0</v>
      </c>
      <c r="V17">
        <f t="shared" si="0"/>
        <v>0</v>
      </c>
      <c r="W17" s="2"/>
      <c r="X17" s="2"/>
      <c r="Y17" s="2"/>
      <c r="Z17" s="2"/>
      <c r="AA17" s="2">
        <f t="shared" si="1"/>
        <v>0</v>
      </c>
      <c r="AB17" s="2"/>
      <c r="AC17" s="2"/>
      <c r="AD17" s="2"/>
      <c r="AE17" s="2"/>
      <c r="AF17" s="2">
        <f t="shared" si="2"/>
        <v>0</v>
      </c>
      <c r="AG17" s="11"/>
      <c r="AH17" s="12">
        <f t="shared" si="3"/>
        <v>0</v>
      </c>
      <c r="AI17" s="65" t="s">
        <v>77</v>
      </c>
      <c r="AJ17" s="13"/>
      <c r="AK17" s="11"/>
      <c r="AL17" s="13"/>
      <c r="AM17" s="13"/>
    </row>
    <row r="18" spans="1:39" x14ac:dyDescent="0.25">
      <c r="A18" s="64" t="s">
        <v>149</v>
      </c>
      <c r="B18" s="64" t="s">
        <v>133</v>
      </c>
      <c r="C18" s="65">
        <v>8</v>
      </c>
      <c r="D18" s="66">
        <v>29</v>
      </c>
      <c r="E18" s="66">
        <v>25</v>
      </c>
      <c r="F18" s="81"/>
      <c r="J18">
        <f t="shared" si="4"/>
        <v>0</v>
      </c>
      <c r="M18" s="2"/>
      <c r="P18">
        <f t="shared" si="5"/>
        <v>0</v>
      </c>
      <c r="V18">
        <f t="shared" si="0"/>
        <v>0</v>
      </c>
      <c r="W18" s="2"/>
      <c r="X18" s="2"/>
      <c r="Y18" s="2"/>
      <c r="Z18" s="2"/>
      <c r="AA18" s="2">
        <f t="shared" si="1"/>
        <v>0</v>
      </c>
      <c r="AB18" s="2"/>
      <c r="AC18" s="2"/>
      <c r="AD18" s="2"/>
      <c r="AE18" s="2"/>
      <c r="AF18" s="2">
        <f t="shared" si="2"/>
        <v>0</v>
      </c>
      <c r="AG18" s="11"/>
      <c r="AH18" s="12">
        <f t="shared" si="3"/>
        <v>0</v>
      </c>
      <c r="AI18" s="65" t="s">
        <v>220</v>
      </c>
      <c r="AJ18" s="13"/>
      <c r="AK18" s="11"/>
      <c r="AL18" s="13"/>
      <c r="AM18" s="11"/>
    </row>
    <row r="19" spans="1:39" x14ac:dyDescent="0.25">
      <c r="A19" s="64" t="s">
        <v>157</v>
      </c>
      <c r="B19" s="64" t="s">
        <v>282</v>
      </c>
      <c r="C19" s="65">
        <v>7</v>
      </c>
      <c r="D19" s="66">
        <v>34</v>
      </c>
      <c r="E19" s="66">
        <v>27</v>
      </c>
      <c r="F19" s="81"/>
      <c r="J19">
        <f t="shared" si="4"/>
        <v>0</v>
      </c>
      <c r="P19">
        <f t="shared" si="5"/>
        <v>0</v>
      </c>
      <c r="V19">
        <f t="shared" si="0"/>
        <v>0</v>
      </c>
      <c r="W19" s="2"/>
      <c r="X19" s="2"/>
      <c r="Y19" s="2"/>
      <c r="Z19" s="2"/>
      <c r="AA19" s="2">
        <f t="shared" si="1"/>
        <v>0</v>
      </c>
      <c r="AB19" s="2"/>
      <c r="AC19" s="2"/>
      <c r="AD19" s="2"/>
      <c r="AE19" s="2"/>
      <c r="AF19" s="2">
        <f t="shared" si="2"/>
        <v>0</v>
      </c>
      <c r="AG19" s="11"/>
      <c r="AH19" s="12">
        <f t="shared" si="3"/>
        <v>0</v>
      </c>
      <c r="AI19" t="s">
        <v>77</v>
      </c>
      <c r="AJ19" s="13"/>
      <c r="AK19" s="11"/>
      <c r="AL19" s="57"/>
      <c r="AM19" s="57"/>
    </row>
    <row r="20" spans="1:39" x14ac:dyDescent="0.25">
      <c r="A20" s="64" t="s">
        <v>157</v>
      </c>
      <c r="B20" s="64" t="s">
        <v>233</v>
      </c>
      <c r="C20" s="65">
        <v>8</v>
      </c>
      <c r="D20" s="66">
        <v>28</v>
      </c>
      <c r="E20" s="66">
        <v>25</v>
      </c>
      <c r="F20" s="81"/>
      <c r="G20" s="2"/>
      <c r="H20" s="2"/>
      <c r="I20" s="2"/>
      <c r="J20">
        <f t="shared" si="4"/>
        <v>0</v>
      </c>
      <c r="P20">
        <f t="shared" si="5"/>
        <v>0</v>
      </c>
      <c r="V20">
        <f t="shared" si="0"/>
        <v>0</v>
      </c>
      <c r="W20" s="2"/>
      <c r="X20" s="2"/>
      <c r="Y20" s="2"/>
      <c r="Z20" s="2"/>
      <c r="AA20" s="2">
        <f t="shared" si="1"/>
        <v>0</v>
      </c>
      <c r="AB20" s="2"/>
      <c r="AC20" s="2"/>
      <c r="AD20" s="2"/>
      <c r="AE20" s="2"/>
      <c r="AF20" s="2">
        <f t="shared" si="2"/>
        <v>0</v>
      </c>
      <c r="AG20" s="11"/>
      <c r="AH20" s="12">
        <f t="shared" si="3"/>
        <v>0</v>
      </c>
      <c r="AI20" s="65" t="s">
        <v>77</v>
      </c>
      <c r="AJ20" s="13"/>
      <c r="AK20" s="11"/>
      <c r="AL20" s="11"/>
      <c r="AM20" s="11"/>
    </row>
    <row r="21" spans="1:39" x14ac:dyDescent="0.25">
      <c r="A21" s="64" t="s">
        <v>283</v>
      </c>
      <c r="B21" s="64" t="s">
        <v>284</v>
      </c>
      <c r="C21" s="65">
        <v>8</v>
      </c>
      <c r="D21" s="66">
        <v>29</v>
      </c>
      <c r="E21" s="66">
        <v>25</v>
      </c>
      <c r="F21" s="81"/>
      <c r="G21" s="2"/>
      <c r="H21" s="2"/>
      <c r="J21">
        <f t="shared" si="4"/>
        <v>0</v>
      </c>
      <c r="P21">
        <f t="shared" si="5"/>
        <v>0</v>
      </c>
      <c r="V21">
        <f t="shared" si="0"/>
        <v>0</v>
      </c>
      <c r="W21" s="2"/>
      <c r="X21" s="2"/>
      <c r="Y21" s="2"/>
      <c r="Z21" s="2"/>
      <c r="AA21" s="2">
        <f t="shared" si="1"/>
        <v>0</v>
      </c>
      <c r="AB21" s="2"/>
      <c r="AC21" s="2"/>
      <c r="AD21" s="2"/>
      <c r="AE21" s="2"/>
      <c r="AF21" s="2">
        <f t="shared" si="2"/>
        <v>0</v>
      </c>
      <c r="AG21" s="11"/>
      <c r="AH21" s="12">
        <f t="shared" si="3"/>
        <v>0</v>
      </c>
      <c r="AI21" t="s">
        <v>77</v>
      </c>
      <c r="AJ21" s="13"/>
      <c r="AK21" s="11"/>
      <c r="AL21" s="13"/>
      <c r="AM21" s="13"/>
    </row>
    <row r="22" spans="1:39" x14ac:dyDescent="0.25">
      <c r="A22" s="64" t="s">
        <v>285</v>
      </c>
      <c r="B22" s="64" t="s">
        <v>286</v>
      </c>
      <c r="C22" s="65">
        <v>8</v>
      </c>
      <c r="D22" s="66">
        <v>29</v>
      </c>
      <c r="E22" s="66">
        <v>25</v>
      </c>
      <c r="F22" s="81"/>
      <c r="G22" s="2"/>
      <c r="H22" s="2"/>
      <c r="I22" s="2"/>
      <c r="J22">
        <f t="shared" si="4"/>
        <v>0</v>
      </c>
      <c r="P22">
        <f t="shared" si="5"/>
        <v>0</v>
      </c>
      <c r="V22">
        <f t="shared" si="0"/>
        <v>0</v>
      </c>
      <c r="W22" s="2"/>
      <c r="X22" s="2"/>
      <c r="Y22" s="2"/>
      <c r="Z22" s="2"/>
      <c r="AA22" s="2">
        <f t="shared" si="1"/>
        <v>0</v>
      </c>
      <c r="AB22" s="2"/>
      <c r="AC22" s="2"/>
      <c r="AD22" s="2"/>
      <c r="AE22" s="2"/>
      <c r="AF22" s="2">
        <f t="shared" si="2"/>
        <v>0</v>
      </c>
      <c r="AG22" s="11"/>
      <c r="AH22" s="12">
        <f t="shared" si="3"/>
        <v>0</v>
      </c>
      <c r="AI22" t="s">
        <v>77</v>
      </c>
      <c r="AJ22" s="13"/>
      <c r="AK22" s="11"/>
      <c r="AL22" s="13"/>
      <c r="AM22" s="13"/>
    </row>
    <row r="23" spans="1:39" x14ac:dyDescent="0.25">
      <c r="A23" s="64" t="s">
        <v>159</v>
      </c>
      <c r="B23" s="64" t="s">
        <v>160</v>
      </c>
      <c r="C23" s="65">
        <v>8</v>
      </c>
      <c r="D23" s="66">
        <v>29</v>
      </c>
      <c r="E23" s="66">
        <v>25</v>
      </c>
      <c r="F23" s="81"/>
      <c r="G23" s="2"/>
      <c r="H23" s="2"/>
      <c r="I23" s="2"/>
      <c r="J23">
        <f t="shared" si="4"/>
        <v>0</v>
      </c>
      <c r="P23">
        <f t="shared" si="5"/>
        <v>0</v>
      </c>
      <c r="V23">
        <f t="shared" si="0"/>
        <v>0</v>
      </c>
      <c r="W23" s="2"/>
      <c r="X23" s="2"/>
      <c r="Y23" s="2"/>
      <c r="Z23" s="2"/>
      <c r="AA23" s="2">
        <f t="shared" si="1"/>
        <v>0</v>
      </c>
      <c r="AB23" s="2"/>
      <c r="AC23" s="2"/>
      <c r="AD23" s="2"/>
      <c r="AE23" s="2"/>
      <c r="AF23" s="2">
        <f t="shared" si="2"/>
        <v>0</v>
      </c>
      <c r="AG23" s="11"/>
      <c r="AH23" s="12">
        <f t="shared" si="3"/>
        <v>0</v>
      </c>
      <c r="AI23" s="65" t="s">
        <v>77</v>
      </c>
      <c r="AJ23" s="13"/>
      <c r="AK23" s="11"/>
      <c r="AL23" s="13"/>
      <c r="AM23" s="13"/>
    </row>
    <row r="24" spans="1:39" x14ac:dyDescent="0.25">
      <c r="A24" s="28" t="s">
        <v>181</v>
      </c>
      <c r="B24" s="28" t="s">
        <v>182</v>
      </c>
      <c r="C24" s="29">
        <v>6</v>
      </c>
      <c r="D24" s="66">
        <v>40</v>
      </c>
      <c r="E24" s="66">
        <v>29</v>
      </c>
      <c r="F24" s="81"/>
      <c r="J24">
        <f t="shared" si="4"/>
        <v>0</v>
      </c>
      <c r="P24">
        <f t="shared" si="5"/>
        <v>0</v>
      </c>
      <c r="V24">
        <f t="shared" si="0"/>
        <v>0</v>
      </c>
      <c r="W24" s="2"/>
      <c r="X24" s="2"/>
      <c r="Y24" s="2"/>
      <c r="Z24" s="2"/>
      <c r="AA24" s="2">
        <f t="shared" si="1"/>
        <v>0</v>
      </c>
      <c r="AB24" s="2"/>
      <c r="AC24" s="2"/>
      <c r="AD24" s="2"/>
      <c r="AE24" s="2"/>
      <c r="AF24" s="2">
        <f t="shared" si="2"/>
        <v>0</v>
      </c>
      <c r="AG24" s="11"/>
      <c r="AH24" s="12">
        <f t="shared" si="3"/>
        <v>0</v>
      </c>
      <c r="AI24" s="65" t="s">
        <v>77</v>
      </c>
      <c r="AJ24" s="13"/>
      <c r="AK24" s="11"/>
      <c r="AL24" s="2"/>
      <c r="AM24" s="2"/>
    </row>
    <row r="25" spans="1:39" x14ac:dyDescent="0.25">
      <c r="A25" s="64" t="s">
        <v>144</v>
      </c>
      <c r="B25" s="64" t="s">
        <v>145</v>
      </c>
      <c r="C25" s="65">
        <v>8</v>
      </c>
      <c r="D25" s="66">
        <v>29</v>
      </c>
      <c r="E25" s="66">
        <v>25</v>
      </c>
      <c r="F25" s="81"/>
      <c r="G25" s="2"/>
      <c r="H25" s="2"/>
      <c r="I25" s="2"/>
      <c r="J25">
        <f t="shared" si="4"/>
        <v>0</v>
      </c>
      <c r="P25">
        <f t="shared" si="5"/>
        <v>0</v>
      </c>
      <c r="R25" s="2"/>
      <c r="V25">
        <f t="shared" si="0"/>
        <v>0</v>
      </c>
      <c r="W25" s="2"/>
      <c r="X25" s="2"/>
      <c r="Y25" s="2"/>
      <c r="Z25" s="2"/>
      <c r="AA25" s="2">
        <f t="shared" si="1"/>
        <v>0</v>
      </c>
      <c r="AB25" s="2"/>
      <c r="AC25" s="2"/>
      <c r="AD25" s="2"/>
      <c r="AE25" s="2"/>
      <c r="AF25" s="2">
        <f t="shared" si="2"/>
        <v>0</v>
      </c>
      <c r="AG25" s="11"/>
      <c r="AH25" s="12">
        <f t="shared" si="3"/>
        <v>0</v>
      </c>
      <c r="AI25" s="65" t="s">
        <v>77</v>
      </c>
      <c r="AJ25" s="13"/>
      <c r="AK25" s="11"/>
      <c r="AL25" s="13"/>
      <c r="AM25" s="13"/>
    </row>
    <row r="26" spans="1:39" x14ac:dyDescent="0.25">
      <c r="A26" s="64" t="s">
        <v>143</v>
      </c>
      <c r="B26" s="64" t="s">
        <v>142</v>
      </c>
      <c r="C26" s="65">
        <v>8</v>
      </c>
      <c r="D26" s="66">
        <v>29</v>
      </c>
      <c r="E26" s="66">
        <v>25</v>
      </c>
      <c r="F26" s="81"/>
      <c r="J26">
        <f t="shared" si="4"/>
        <v>0</v>
      </c>
      <c r="P26">
        <f t="shared" si="5"/>
        <v>0</v>
      </c>
      <c r="V26">
        <f t="shared" si="0"/>
        <v>0</v>
      </c>
      <c r="W26" s="2"/>
      <c r="X26" s="2"/>
      <c r="Y26" s="2"/>
      <c r="Z26" s="2"/>
      <c r="AA26" s="2">
        <f t="shared" si="1"/>
        <v>0</v>
      </c>
      <c r="AB26" s="2"/>
      <c r="AC26" s="2"/>
      <c r="AD26" s="2"/>
      <c r="AE26" s="2"/>
      <c r="AF26" s="2">
        <f t="shared" si="2"/>
        <v>0</v>
      </c>
      <c r="AG26" s="11"/>
      <c r="AH26" s="12">
        <f t="shared" si="3"/>
        <v>0</v>
      </c>
      <c r="AI26" s="65" t="s">
        <v>77</v>
      </c>
      <c r="AJ26" s="13"/>
      <c r="AK26" s="11"/>
      <c r="AL26" s="2"/>
      <c r="AM26" s="2"/>
    </row>
    <row r="27" spans="1:39" x14ac:dyDescent="0.25">
      <c r="A27" s="28" t="s">
        <v>287</v>
      </c>
      <c r="B27" s="28" t="s">
        <v>288</v>
      </c>
      <c r="C27" s="29">
        <v>8</v>
      </c>
      <c r="D27" s="66">
        <v>29</v>
      </c>
      <c r="E27" s="66">
        <v>25</v>
      </c>
      <c r="F27" s="81"/>
      <c r="J27">
        <f t="shared" si="4"/>
        <v>0</v>
      </c>
      <c r="P27">
        <f t="shared" si="5"/>
        <v>0</v>
      </c>
      <c r="V27">
        <f t="shared" si="0"/>
        <v>0</v>
      </c>
      <c r="W27" s="2"/>
      <c r="X27" s="2"/>
      <c r="Y27" s="2"/>
      <c r="Z27" s="2"/>
      <c r="AA27" s="2">
        <f t="shared" si="1"/>
        <v>0</v>
      </c>
      <c r="AB27" s="2"/>
      <c r="AC27" s="2"/>
      <c r="AD27" s="2"/>
      <c r="AE27" s="2"/>
      <c r="AF27" s="2">
        <f t="shared" si="2"/>
        <v>0</v>
      </c>
      <c r="AG27" s="11"/>
      <c r="AH27" s="12">
        <f t="shared" si="3"/>
        <v>0</v>
      </c>
      <c r="AI27" t="s">
        <v>77</v>
      </c>
      <c r="AJ27" s="57"/>
      <c r="AK27" s="11"/>
      <c r="AL27" s="13"/>
      <c r="AM27" s="13"/>
    </row>
    <row r="28" spans="1:39" x14ac:dyDescent="0.25">
      <c r="A28" s="64" t="s">
        <v>41</v>
      </c>
      <c r="B28" s="64" t="s">
        <v>42</v>
      </c>
      <c r="C28" s="65">
        <v>7</v>
      </c>
      <c r="D28" s="66">
        <v>34</v>
      </c>
      <c r="E28" s="66">
        <v>27</v>
      </c>
      <c r="F28" s="81"/>
      <c r="J28">
        <f t="shared" si="4"/>
        <v>0</v>
      </c>
      <c r="P28">
        <f t="shared" si="5"/>
        <v>0</v>
      </c>
      <c r="V28">
        <f t="shared" si="0"/>
        <v>0</v>
      </c>
      <c r="W28" s="2">
        <v>75286</v>
      </c>
      <c r="X28" s="2"/>
      <c r="Y28" s="2"/>
      <c r="Z28" s="2"/>
      <c r="AA28" s="2">
        <f t="shared" si="1"/>
        <v>1</v>
      </c>
      <c r="AB28" s="2"/>
      <c r="AC28" s="2"/>
      <c r="AD28" s="2"/>
      <c r="AE28" s="2"/>
      <c r="AF28" s="2">
        <f t="shared" si="2"/>
        <v>0</v>
      </c>
      <c r="AG28" s="11"/>
      <c r="AH28" s="12">
        <f t="shared" si="3"/>
        <v>27</v>
      </c>
      <c r="AI28" s="65" t="s">
        <v>77</v>
      </c>
      <c r="AJ28" s="57">
        <v>43671</v>
      </c>
      <c r="AK28" s="11"/>
      <c r="AL28" s="2"/>
      <c r="AM28" s="2"/>
    </row>
    <row r="29" spans="1:39" x14ac:dyDescent="0.25">
      <c r="A29" s="64" t="s">
        <v>33</v>
      </c>
      <c r="B29" s="64" t="s">
        <v>55</v>
      </c>
      <c r="C29" s="65">
        <v>6</v>
      </c>
      <c r="D29" s="66">
        <v>40</v>
      </c>
      <c r="E29" s="66">
        <v>29</v>
      </c>
      <c r="F29" s="81"/>
      <c r="J29">
        <f t="shared" si="4"/>
        <v>0</v>
      </c>
      <c r="P29">
        <f t="shared" si="5"/>
        <v>0</v>
      </c>
      <c r="R29" s="2"/>
      <c r="V29">
        <f t="shared" si="0"/>
        <v>0</v>
      </c>
      <c r="W29" s="2"/>
      <c r="X29" s="2"/>
      <c r="Y29" s="2"/>
      <c r="Z29" s="2"/>
      <c r="AA29" s="2">
        <f t="shared" si="1"/>
        <v>0</v>
      </c>
      <c r="AB29" s="2"/>
      <c r="AC29" s="2"/>
      <c r="AD29" s="2"/>
      <c r="AE29" s="2"/>
      <c r="AF29" s="2">
        <f t="shared" si="2"/>
        <v>0</v>
      </c>
      <c r="AG29" s="11"/>
      <c r="AH29" s="12">
        <f t="shared" si="3"/>
        <v>0</v>
      </c>
      <c r="AI29" s="65" t="s">
        <v>77</v>
      </c>
      <c r="AJ29" s="13"/>
      <c r="AK29" s="11"/>
      <c r="AL29" s="2"/>
      <c r="AM29" s="2"/>
    </row>
    <row r="30" spans="1:39" x14ac:dyDescent="0.25">
      <c r="A30" s="64" t="s">
        <v>289</v>
      </c>
      <c r="B30" s="64" t="s">
        <v>234</v>
      </c>
      <c r="C30" s="65">
        <v>8</v>
      </c>
      <c r="D30" s="66">
        <v>29</v>
      </c>
      <c r="E30" s="66">
        <v>25</v>
      </c>
      <c r="F30" s="81"/>
      <c r="I30" s="2"/>
      <c r="J30">
        <f t="shared" si="4"/>
        <v>0</v>
      </c>
      <c r="P30">
        <f t="shared" si="5"/>
        <v>0</v>
      </c>
      <c r="V30">
        <f t="shared" si="0"/>
        <v>0</v>
      </c>
      <c r="W30" s="2"/>
      <c r="X30" s="2"/>
      <c r="Y30" s="2"/>
      <c r="Z30" s="2"/>
      <c r="AA30" s="2">
        <f t="shared" si="1"/>
        <v>0</v>
      </c>
      <c r="AB30" s="2"/>
      <c r="AC30" s="2"/>
      <c r="AD30" s="2"/>
      <c r="AE30" s="2"/>
      <c r="AF30" s="2">
        <f t="shared" si="2"/>
        <v>0</v>
      </c>
      <c r="AG30" s="11"/>
      <c r="AH30" s="12">
        <f t="shared" si="3"/>
        <v>0</v>
      </c>
      <c r="AI30" s="80" t="s">
        <v>77</v>
      </c>
      <c r="AJ30" s="13"/>
      <c r="AK30" s="11"/>
      <c r="AL30" s="2"/>
      <c r="AM30" s="2"/>
    </row>
    <row r="31" spans="1:39" x14ac:dyDescent="0.25">
      <c r="A31" s="64" t="s">
        <v>27</v>
      </c>
      <c r="B31" s="64" t="s">
        <v>161</v>
      </c>
      <c r="C31" s="65">
        <v>8</v>
      </c>
      <c r="D31" s="66">
        <v>29</v>
      </c>
      <c r="E31" s="66">
        <v>25</v>
      </c>
      <c r="F31" s="81"/>
      <c r="J31">
        <f t="shared" si="4"/>
        <v>0</v>
      </c>
      <c r="P31">
        <f t="shared" si="5"/>
        <v>0</v>
      </c>
      <c r="V31">
        <f t="shared" si="0"/>
        <v>0</v>
      </c>
      <c r="W31" s="2"/>
      <c r="X31" s="2"/>
      <c r="Y31" s="2"/>
      <c r="Z31" s="2"/>
      <c r="AA31" s="2">
        <f t="shared" si="1"/>
        <v>0</v>
      </c>
      <c r="AB31" s="2"/>
      <c r="AC31" s="2"/>
      <c r="AD31" s="2"/>
      <c r="AE31" s="2"/>
      <c r="AF31" s="2">
        <f t="shared" si="2"/>
        <v>0</v>
      </c>
      <c r="AG31" s="11"/>
      <c r="AH31" s="12">
        <f t="shared" si="3"/>
        <v>0</v>
      </c>
      <c r="AI31" s="65" t="s">
        <v>77</v>
      </c>
      <c r="AJ31" s="13"/>
      <c r="AK31" s="11"/>
      <c r="AL31" s="2"/>
      <c r="AM31" s="2"/>
    </row>
    <row r="32" spans="1:39" x14ac:dyDescent="0.25">
      <c r="A32" s="64" t="s">
        <v>235</v>
      </c>
      <c r="B32" s="64" t="s">
        <v>236</v>
      </c>
      <c r="C32" s="65">
        <v>5</v>
      </c>
      <c r="D32" s="66">
        <v>47</v>
      </c>
      <c r="E32" s="66">
        <v>32</v>
      </c>
      <c r="F32" s="81"/>
      <c r="G32" s="2"/>
      <c r="H32" s="2"/>
      <c r="J32">
        <f t="shared" si="4"/>
        <v>0</v>
      </c>
      <c r="P32">
        <f t="shared" si="5"/>
        <v>0</v>
      </c>
      <c r="V32">
        <f t="shared" si="0"/>
        <v>0</v>
      </c>
      <c r="W32" s="2"/>
      <c r="X32" s="2"/>
      <c r="Y32" s="2"/>
      <c r="Z32" s="2"/>
      <c r="AA32" s="2">
        <f t="shared" si="1"/>
        <v>0</v>
      </c>
      <c r="AB32" s="2"/>
      <c r="AC32" s="2"/>
      <c r="AD32" s="2"/>
      <c r="AE32" s="2"/>
      <c r="AF32" s="2">
        <f t="shared" si="2"/>
        <v>0</v>
      </c>
      <c r="AG32" s="11"/>
      <c r="AH32" s="12">
        <f t="shared" si="3"/>
        <v>0</v>
      </c>
      <c r="AI32" s="18" t="s">
        <v>129</v>
      </c>
      <c r="AJ32" s="13"/>
      <c r="AK32" s="11"/>
      <c r="AL32" s="2"/>
      <c r="AM32" s="2"/>
    </row>
    <row r="33" spans="1:41" x14ac:dyDescent="0.25">
      <c r="A33" s="28" t="s">
        <v>201</v>
      </c>
      <c r="B33" s="28" t="s">
        <v>202</v>
      </c>
      <c r="C33" s="29">
        <v>8</v>
      </c>
      <c r="D33" s="66">
        <v>29</v>
      </c>
      <c r="E33" s="66">
        <v>25</v>
      </c>
      <c r="F33" s="81"/>
      <c r="G33" s="2"/>
      <c r="H33" s="2"/>
      <c r="I33" s="2"/>
      <c r="J33">
        <f t="shared" si="4"/>
        <v>0</v>
      </c>
      <c r="P33">
        <f t="shared" si="5"/>
        <v>0</v>
      </c>
      <c r="V33">
        <f t="shared" si="0"/>
        <v>0</v>
      </c>
      <c r="W33" s="2"/>
      <c r="X33" s="2"/>
      <c r="Y33" s="2"/>
      <c r="Z33" s="2"/>
      <c r="AA33" s="2">
        <f t="shared" si="1"/>
        <v>0</v>
      </c>
      <c r="AB33" s="2"/>
      <c r="AC33" s="2"/>
      <c r="AD33" s="2"/>
      <c r="AE33" s="2"/>
      <c r="AF33" s="2">
        <f t="shared" si="2"/>
        <v>0</v>
      </c>
      <c r="AG33" s="11"/>
      <c r="AH33" s="12">
        <f>+(J33*$AP$9)+(P33*$AP$10)+(Q33*$AP$11)+(V33*D33)+(AA33*E33)+(AF33*$AP$11)+(K33*25)+AG33</f>
        <v>0</v>
      </c>
      <c r="AI33" s="65" t="s">
        <v>221</v>
      </c>
      <c r="AJ33" s="13"/>
      <c r="AK33" s="11"/>
      <c r="AL33" s="2"/>
      <c r="AM33" s="2"/>
    </row>
    <row r="34" spans="1:41" x14ac:dyDescent="0.25">
      <c r="A34" s="64" t="s">
        <v>46</v>
      </c>
      <c r="B34" s="64" t="s">
        <v>47</v>
      </c>
      <c r="C34" s="65">
        <v>8</v>
      </c>
      <c r="D34" s="66">
        <v>29</v>
      </c>
      <c r="E34" s="66">
        <v>25</v>
      </c>
      <c r="F34" s="81"/>
      <c r="G34" s="2"/>
      <c r="H34" s="2"/>
      <c r="I34" s="2"/>
      <c r="J34">
        <f t="shared" si="4"/>
        <v>0</v>
      </c>
      <c r="P34">
        <f t="shared" si="5"/>
        <v>0</v>
      </c>
      <c r="V34">
        <f t="shared" si="0"/>
        <v>0</v>
      </c>
      <c r="W34" s="2"/>
      <c r="X34" s="2"/>
      <c r="Y34" s="2"/>
      <c r="Z34" s="2"/>
      <c r="AA34" s="2">
        <f t="shared" si="1"/>
        <v>0</v>
      </c>
      <c r="AB34" s="2"/>
      <c r="AC34" s="2"/>
      <c r="AD34" s="2"/>
      <c r="AE34" s="2"/>
      <c r="AF34" s="2">
        <f t="shared" si="2"/>
        <v>0</v>
      </c>
      <c r="AG34" s="11"/>
      <c r="AH34" s="12">
        <f t="shared" si="3"/>
        <v>0</v>
      </c>
      <c r="AI34" s="65" t="s">
        <v>77</v>
      </c>
      <c r="AJ34" s="13"/>
      <c r="AK34" s="11"/>
      <c r="AL34" s="13"/>
      <c r="AM34" s="13"/>
    </row>
    <row r="35" spans="1:41" x14ac:dyDescent="0.25">
      <c r="A35" s="28" t="s">
        <v>0</v>
      </c>
      <c r="B35" s="28" t="s">
        <v>134</v>
      </c>
      <c r="C35" s="29">
        <v>7</v>
      </c>
      <c r="D35" s="66">
        <v>34</v>
      </c>
      <c r="E35" s="66">
        <v>27</v>
      </c>
      <c r="F35" s="81"/>
      <c r="G35" s="2">
        <v>75550</v>
      </c>
      <c r="H35" s="2"/>
      <c r="I35">
        <v>75477</v>
      </c>
      <c r="J35">
        <f t="shared" si="4"/>
        <v>2</v>
      </c>
      <c r="P35">
        <f t="shared" si="5"/>
        <v>0</v>
      </c>
      <c r="R35" s="2"/>
      <c r="V35">
        <f t="shared" si="0"/>
        <v>0</v>
      </c>
      <c r="W35" s="2"/>
      <c r="X35" s="2"/>
      <c r="Y35" s="2"/>
      <c r="Z35" s="2"/>
      <c r="AA35" s="2">
        <f t="shared" si="1"/>
        <v>0</v>
      </c>
      <c r="AB35" s="2"/>
      <c r="AC35" s="2"/>
      <c r="AD35" s="2"/>
      <c r="AE35" s="2"/>
      <c r="AF35" s="2">
        <f t="shared" si="2"/>
        <v>0</v>
      </c>
      <c r="AG35" s="11">
        <v>0</v>
      </c>
      <c r="AH35" s="12">
        <f t="shared" si="3"/>
        <v>100</v>
      </c>
      <c r="AI35" s="65" t="s">
        <v>77</v>
      </c>
      <c r="AJ35" s="57">
        <v>43671</v>
      </c>
      <c r="AK35" s="11"/>
      <c r="AL35" s="2"/>
      <c r="AM35" s="2"/>
    </row>
    <row r="36" spans="1:41" x14ac:dyDescent="0.25">
      <c r="A36" s="65" t="s">
        <v>194</v>
      </c>
      <c r="B36" s="65" t="s">
        <v>134</v>
      </c>
      <c r="C36" s="65">
        <v>8</v>
      </c>
      <c r="D36" s="66">
        <v>29</v>
      </c>
      <c r="E36" s="66">
        <v>25</v>
      </c>
      <c r="F36" s="65"/>
      <c r="G36" s="29">
        <v>75553</v>
      </c>
      <c r="H36" s="29">
        <v>75641</v>
      </c>
      <c r="I36" s="29">
        <v>75475</v>
      </c>
      <c r="J36">
        <f t="shared" si="4"/>
        <v>3</v>
      </c>
      <c r="K36" s="65"/>
      <c r="L36" s="65"/>
      <c r="M36" s="65"/>
      <c r="N36" s="65"/>
      <c r="O36" s="65"/>
      <c r="P36">
        <f t="shared" si="5"/>
        <v>0</v>
      </c>
      <c r="S36" s="65"/>
      <c r="U36" s="65"/>
      <c r="V36">
        <f t="shared" ref="V36" si="12">COUNT(R36:U36)</f>
        <v>0</v>
      </c>
      <c r="W36" s="2"/>
      <c r="X36" s="2"/>
      <c r="Y36" s="2"/>
      <c r="Z36" s="2"/>
      <c r="AA36" s="2">
        <f t="shared" ref="AA36" si="13">COUNT(W36:Z36)</f>
        <v>0</v>
      </c>
      <c r="AB36" s="2"/>
      <c r="AC36" s="2"/>
      <c r="AD36" s="2"/>
      <c r="AE36" s="2"/>
      <c r="AF36" s="2">
        <f t="shared" ref="AF36" si="14">COUNT(AB36:AE36)</f>
        <v>0</v>
      </c>
      <c r="AG36" s="11">
        <v>0</v>
      </c>
      <c r="AH36" s="12">
        <f t="shared" ref="AH36" si="15">+(J36*$AP$9)+(P36*$AP$10)+(Q36*$AP$11)+(V36*D36)+(AA36*E36)+(AF36*$AP$11)+(K36*25)</f>
        <v>150</v>
      </c>
      <c r="AI36" s="29" t="s">
        <v>77</v>
      </c>
      <c r="AJ36" s="57">
        <v>43671</v>
      </c>
      <c r="AK36" s="11"/>
      <c r="AL36" s="2"/>
      <c r="AM36" s="2"/>
    </row>
    <row r="37" spans="1:41" x14ac:dyDescent="0.25">
      <c r="A37" s="64" t="s">
        <v>93</v>
      </c>
      <c r="B37" s="64" t="s">
        <v>20</v>
      </c>
      <c r="C37" s="65">
        <v>6</v>
      </c>
      <c r="D37" s="66">
        <v>40</v>
      </c>
      <c r="E37" s="66">
        <v>29</v>
      </c>
      <c r="F37" s="81"/>
      <c r="G37" s="2"/>
      <c r="H37" s="2"/>
      <c r="J37">
        <f t="shared" si="4"/>
        <v>0</v>
      </c>
      <c r="P37">
        <f t="shared" si="5"/>
        <v>0</v>
      </c>
      <c r="R37">
        <v>75285</v>
      </c>
      <c r="V37">
        <f t="shared" si="0"/>
        <v>1</v>
      </c>
      <c r="W37" s="2">
        <v>75289</v>
      </c>
      <c r="X37" s="2"/>
      <c r="Y37" s="2"/>
      <c r="Z37" s="2"/>
      <c r="AA37" s="2">
        <f t="shared" si="1"/>
        <v>1</v>
      </c>
      <c r="AB37" s="2"/>
      <c r="AC37" s="2"/>
      <c r="AD37" s="2"/>
      <c r="AE37" s="2"/>
      <c r="AF37" s="2">
        <f t="shared" si="2"/>
        <v>0</v>
      </c>
      <c r="AG37" s="11"/>
      <c r="AH37" s="12">
        <f t="shared" si="3"/>
        <v>69</v>
      </c>
      <c r="AI37" s="65" t="s">
        <v>77</v>
      </c>
      <c r="AJ37" s="13">
        <v>43671</v>
      </c>
      <c r="AK37" s="11"/>
      <c r="AL37" s="2"/>
      <c r="AM37" s="2"/>
    </row>
    <row r="38" spans="1:41" x14ac:dyDescent="0.25">
      <c r="A38" s="64" t="s">
        <v>9</v>
      </c>
      <c r="B38" s="64" t="s">
        <v>10</v>
      </c>
      <c r="C38" s="65">
        <v>6</v>
      </c>
      <c r="D38" s="66">
        <v>40</v>
      </c>
      <c r="E38" s="66">
        <v>29</v>
      </c>
      <c r="F38" s="81"/>
      <c r="J38">
        <f t="shared" si="4"/>
        <v>0</v>
      </c>
      <c r="P38">
        <f t="shared" si="5"/>
        <v>0</v>
      </c>
      <c r="R38" s="2"/>
      <c r="V38">
        <f t="shared" ref="V38:V70" si="16">COUNT(R38:U38)</f>
        <v>0</v>
      </c>
      <c r="W38" s="2"/>
      <c r="X38" s="2"/>
      <c r="Y38" s="2"/>
      <c r="Z38" s="2"/>
      <c r="AA38" s="2">
        <f t="shared" ref="AA38:AA70" si="17">COUNT(W38:Z38)</f>
        <v>0</v>
      </c>
      <c r="AB38" s="2"/>
      <c r="AC38" s="2"/>
      <c r="AD38" s="2"/>
      <c r="AE38" s="2"/>
      <c r="AF38" s="2">
        <f t="shared" si="2"/>
        <v>0</v>
      </c>
      <c r="AG38" s="11"/>
      <c r="AH38" s="12">
        <f t="shared" ref="AH38:AH70" si="18">+(J38*$AP$9)+(P38*$AP$10)+(Q38*$AP$11)+(V38*D38)+(AA38*E38)+(AF38*$AP$11)+(K38*25)</f>
        <v>0</v>
      </c>
      <c r="AI38" s="65" t="s">
        <v>77</v>
      </c>
      <c r="AJ38" s="13"/>
      <c r="AK38" s="11"/>
      <c r="AL38" s="2"/>
      <c r="AM38" s="2"/>
      <c r="AN38" s="33"/>
      <c r="AO38" s="1"/>
    </row>
    <row r="39" spans="1:41" x14ac:dyDescent="0.25">
      <c r="A39" s="64" t="s">
        <v>146</v>
      </c>
      <c r="B39" s="64" t="s">
        <v>147</v>
      </c>
      <c r="C39" s="65">
        <v>6</v>
      </c>
      <c r="D39" s="66">
        <v>40</v>
      </c>
      <c r="E39" s="66">
        <v>29</v>
      </c>
      <c r="F39" s="81"/>
      <c r="I39" s="2"/>
      <c r="J39">
        <f t="shared" si="4"/>
        <v>0</v>
      </c>
      <c r="P39">
        <f t="shared" si="5"/>
        <v>0</v>
      </c>
      <c r="V39">
        <f t="shared" si="16"/>
        <v>0</v>
      </c>
      <c r="W39" s="2"/>
      <c r="X39" s="2"/>
      <c r="Y39" s="2"/>
      <c r="Z39" s="2"/>
      <c r="AA39" s="2">
        <f t="shared" si="17"/>
        <v>0</v>
      </c>
      <c r="AB39" s="2"/>
      <c r="AC39" s="2"/>
      <c r="AD39" s="2"/>
      <c r="AE39" s="2"/>
      <c r="AF39" s="2">
        <f t="shared" si="2"/>
        <v>0</v>
      </c>
      <c r="AG39" s="11"/>
      <c r="AH39" s="12">
        <f t="shared" si="18"/>
        <v>0</v>
      </c>
      <c r="AI39" s="65" t="s">
        <v>77</v>
      </c>
      <c r="AJ39" s="13"/>
      <c r="AK39" s="11"/>
      <c r="AL39" s="2"/>
      <c r="AM39" s="2"/>
    </row>
    <row r="40" spans="1:41" x14ac:dyDescent="0.25">
      <c r="A40" s="64" t="s">
        <v>18</v>
      </c>
      <c r="B40" s="64" t="s">
        <v>85</v>
      </c>
      <c r="C40" s="65">
        <v>8</v>
      </c>
      <c r="D40" s="66">
        <v>29</v>
      </c>
      <c r="E40" s="66">
        <v>25</v>
      </c>
      <c r="F40" s="81"/>
      <c r="G40" s="29"/>
      <c r="I40" s="2"/>
      <c r="J40">
        <f t="shared" si="4"/>
        <v>0</v>
      </c>
      <c r="P40">
        <f t="shared" si="5"/>
        <v>0</v>
      </c>
      <c r="V40">
        <f t="shared" si="16"/>
        <v>0</v>
      </c>
      <c r="W40" s="2"/>
      <c r="X40" s="2"/>
      <c r="Y40" s="2"/>
      <c r="Z40" s="2"/>
      <c r="AA40" s="2">
        <f t="shared" si="17"/>
        <v>0</v>
      </c>
      <c r="AB40" s="2"/>
      <c r="AC40" s="2"/>
      <c r="AD40" s="2"/>
      <c r="AE40" s="2"/>
      <c r="AF40" s="2">
        <f t="shared" si="2"/>
        <v>0</v>
      </c>
      <c r="AG40" s="11"/>
      <c r="AH40" s="12">
        <f t="shared" si="18"/>
        <v>0</v>
      </c>
      <c r="AI40" s="65" t="s">
        <v>77</v>
      </c>
      <c r="AJ40" s="13"/>
      <c r="AK40" s="11"/>
      <c r="AL40" s="2"/>
      <c r="AM40" s="2"/>
    </row>
    <row r="41" spans="1:41" x14ac:dyDescent="0.25">
      <c r="A41" s="64" t="s">
        <v>198</v>
      </c>
      <c r="B41" s="64" t="s">
        <v>148</v>
      </c>
      <c r="C41" s="65">
        <v>8</v>
      </c>
      <c r="D41" s="66">
        <v>29</v>
      </c>
      <c r="E41" s="66">
        <v>25</v>
      </c>
      <c r="F41" s="81"/>
      <c r="G41" s="29"/>
      <c r="I41" s="2"/>
      <c r="J41">
        <f t="shared" si="4"/>
        <v>0</v>
      </c>
      <c r="P41">
        <f t="shared" si="5"/>
        <v>0</v>
      </c>
      <c r="V41">
        <f t="shared" si="16"/>
        <v>0</v>
      </c>
      <c r="W41" s="2"/>
      <c r="X41" s="2"/>
      <c r="Y41" s="2"/>
      <c r="Z41" s="2"/>
      <c r="AA41" s="2">
        <f t="shared" si="17"/>
        <v>0</v>
      </c>
      <c r="AB41" s="2"/>
      <c r="AC41" s="2"/>
      <c r="AD41" s="2"/>
      <c r="AE41" s="2"/>
      <c r="AF41" s="2">
        <f t="shared" si="2"/>
        <v>0</v>
      </c>
      <c r="AG41" s="11"/>
      <c r="AH41" s="12">
        <f t="shared" si="18"/>
        <v>0</v>
      </c>
      <c r="AI41" s="65" t="s">
        <v>77</v>
      </c>
      <c r="AJ41" s="13"/>
      <c r="AK41" s="11"/>
      <c r="AL41" s="2"/>
      <c r="AM41" s="2"/>
    </row>
    <row r="42" spans="1:41" x14ac:dyDescent="0.25">
      <c r="A42" s="64" t="s">
        <v>195</v>
      </c>
      <c r="B42" s="64" t="s">
        <v>148</v>
      </c>
      <c r="C42" s="65">
        <v>6</v>
      </c>
      <c r="D42" s="66">
        <v>40</v>
      </c>
      <c r="E42" s="66">
        <v>29</v>
      </c>
      <c r="F42" s="81"/>
      <c r="J42">
        <f t="shared" si="4"/>
        <v>0</v>
      </c>
      <c r="P42">
        <f t="shared" si="5"/>
        <v>0</v>
      </c>
      <c r="V42">
        <f t="shared" si="16"/>
        <v>0</v>
      </c>
      <c r="W42" s="2"/>
      <c r="X42" s="2"/>
      <c r="Y42" s="2"/>
      <c r="Z42" s="2"/>
      <c r="AA42" s="2">
        <f t="shared" si="17"/>
        <v>0</v>
      </c>
      <c r="AB42" s="2"/>
      <c r="AC42" s="2"/>
      <c r="AD42" s="2"/>
      <c r="AE42" s="2"/>
      <c r="AF42" s="2">
        <f t="shared" si="2"/>
        <v>0</v>
      </c>
      <c r="AG42" s="11"/>
      <c r="AH42" s="12">
        <f t="shared" si="18"/>
        <v>0</v>
      </c>
      <c r="AI42" s="65" t="s">
        <v>77</v>
      </c>
      <c r="AJ42" s="57"/>
      <c r="AK42" s="11"/>
      <c r="AL42" s="2"/>
      <c r="AM42" s="2"/>
    </row>
    <row r="43" spans="1:41" x14ac:dyDescent="0.25">
      <c r="A43" s="64" t="s">
        <v>32</v>
      </c>
      <c r="B43" s="64" t="s">
        <v>237</v>
      </c>
      <c r="C43" s="65">
        <v>8</v>
      </c>
      <c r="D43" s="66">
        <v>29</v>
      </c>
      <c r="E43" s="66">
        <v>25</v>
      </c>
      <c r="F43" s="81"/>
      <c r="J43">
        <f t="shared" si="4"/>
        <v>0</v>
      </c>
      <c r="P43">
        <f t="shared" si="5"/>
        <v>0</v>
      </c>
      <c r="R43" s="2"/>
      <c r="V43">
        <f t="shared" si="16"/>
        <v>0</v>
      </c>
      <c r="W43" s="2"/>
      <c r="X43" s="2"/>
      <c r="Y43" s="2"/>
      <c r="Z43" s="2"/>
      <c r="AA43" s="2">
        <f t="shared" si="17"/>
        <v>0</v>
      </c>
      <c r="AB43" s="2"/>
      <c r="AC43" s="2"/>
      <c r="AD43" s="2"/>
      <c r="AE43" s="2"/>
      <c r="AF43" s="2">
        <f t="shared" si="2"/>
        <v>0</v>
      </c>
      <c r="AG43" s="11"/>
      <c r="AH43" s="12">
        <f t="shared" si="18"/>
        <v>0</v>
      </c>
      <c r="AI43" s="65" t="s">
        <v>77</v>
      </c>
      <c r="AJ43" s="57"/>
      <c r="AK43" s="11"/>
      <c r="AL43" s="2"/>
      <c r="AM43" s="2"/>
    </row>
    <row r="44" spans="1:41" x14ac:dyDescent="0.25">
      <c r="A44" s="64" t="s">
        <v>238</v>
      </c>
      <c r="B44" s="64" t="s">
        <v>237</v>
      </c>
      <c r="C44" s="65">
        <v>8</v>
      </c>
      <c r="D44" s="66">
        <v>29</v>
      </c>
      <c r="E44" s="66">
        <v>25</v>
      </c>
      <c r="F44" s="81"/>
      <c r="G44" s="29"/>
      <c r="J44">
        <f t="shared" si="4"/>
        <v>0</v>
      </c>
      <c r="P44">
        <f t="shared" si="5"/>
        <v>0</v>
      </c>
      <c r="V44">
        <f t="shared" si="16"/>
        <v>0</v>
      </c>
      <c r="W44" s="2"/>
      <c r="X44" s="2"/>
      <c r="Y44" s="2"/>
      <c r="Z44" s="2"/>
      <c r="AA44" s="2">
        <f t="shared" si="17"/>
        <v>0</v>
      </c>
      <c r="AB44" s="2"/>
      <c r="AC44" s="2"/>
      <c r="AD44" s="2"/>
      <c r="AE44" s="2"/>
      <c r="AF44" s="2">
        <f t="shared" si="2"/>
        <v>0</v>
      </c>
      <c r="AG44" s="11"/>
      <c r="AH44" s="12">
        <f t="shared" si="18"/>
        <v>0</v>
      </c>
      <c r="AI44" s="65" t="s">
        <v>77</v>
      </c>
      <c r="AJ44" s="13"/>
      <c r="AK44" s="11"/>
      <c r="AL44" s="2"/>
      <c r="AM44" s="2"/>
    </row>
    <row r="45" spans="1:41" x14ac:dyDescent="0.25">
      <c r="A45" s="64" t="s">
        <v>93</v>
      </c>
      <c r="B45" s="64" t="s">
        <v>162</v>
      </c>
      <c r="C45" s="65">
        <v>8</v>
      </c>
      <c r="D45" s="66">
        <v>29</v>
      </c>
      <c r="E45" s="66">
        <v>25</v>
      </c>
      <c r="F45" s="81"/>
      <c r="G45" s="29"/>
      <c r="J45">
        <f t="shared" si="4"/>
        <v>0</v>
      </c>
      <c r="P45">
        <f t="shared" si="5"/>
        <v>0</v>
      </c>
      <c r="R45" s="2"/>
      <c r="V45">
        <f t="shared" si="16"/>
        <v>0</v>
      </c>
      <c r="W45" s="2"/>
      <c r="X45" s="2"/>
      <c r="Y45" s="2"/>
      <c r="Z45" s="2"/>
      <c r="AA45" s="2">
        <f t="shared" si="17"/>
        <v>0</v>
      </c>
      <c r="AB45" s="2"/>
      <c r="AC45" s="2"/>
      <c r="AD45" s="2"/>
      <c r="AE45" s="2"/>
      <c r="AF45" s="2">
        <f t="shared" si="2"/>
        <v>0</v>
      </c>
      <c r="AG45" s="11"/>
      <c r="AH45" s="12">
        <f t="shared" si="18"/>
        <v>0</v>
      </c>
      <c r="AI45" t="s">
        <v>176</v>
      </c>
      <c r="AJ45" s="13"/>
      <c r="AK45" s="11"/>
      <c r="AL45" s="2"/>
      <c r="AM45" s="2"/>
    </row>
    <row r="46" spans="1:41" x14ac:dyDescent="0.25">
      <c r="A46" s="64" t="s">
        <v>163</v>
      </c>
      <c r="B46" s="64" t="s">
        <v>162</v>
      </c>
      <c r="C46" s="65">
        <v>8</v>
      </c>
      <c r="D46" s="66">
        <v>29</v>
      </c>
      <c r="E46" s="66">
        <v>25</v>
      </c>
      <c r="F46" s="81"/>
      <c r="J46">
        <f t="shared" si="4"/>
        <v>0</v>
      </c>
      <c r="P46">
        <f t="shared" si="5"/>
        <v>0</v>
      </c>
      <c r="R46" s="2"/>
      <c r="V46">
        <f t="shared" si="16"/>
        <v>0</v>
      </c>
      <c r="W46" s="2"/>
      <c r="X46" s="2"/>
      <c r="Y46" s="2"/>
      <c r="Z46" s="2"/>
      <c r="AA46" s="2">
        <f t="shared" si="17"/>
        <v>0</v>
      </c>
      <c r="AB46" s="2"/>
      <c r="AC46" s="2"/>
      <c r="AD46" s="2"/>
      <c r="AE46" s="2"/>
      <c r="AF46" s="2">
        <f t="shared" si="2"/>
        <v>0</v>
      </c>
      <c r="AG46" s="11"/>
      <c r="AH46" s="12">
        <f t="shared" si="18"/>
        <v>0</v>
      </c>
      <c r="AI46" s="65" t="s">
        <v>176</v>
      </c>
      <c r="AJ46" s="13"/>
      <c r="AK46" s="11"/>
      <c r="AL46" s="2"/>
      <c r="AM46" s="2"/>
    </row>
    <row r="47" spans="1:41" x14ac:dyDescent="0.25">
      <c r="A47" s="64" t="s">
        <v>45</v>
      </c>
      <c r="B47" s="64" t="s">
        <v>162</v>
      </c>
      <c r="C47" s="65">
        <v>8</v>
      </c>
      <c r="D47" s="66">
        <v>29</v>
      </c>
      <c r="E47" s="66">
        <v>25</v>
      </c>
      <c r="F47" s="81"/>
      <c r="J47">
        <f t="shared" si="4"/>
        <v>0</v>
      </c>
      <c r="P47">
        <f t="shared" si="5"/>
        <v>0</v>
      </c>
      <c r="R47" s="2"/>
      <c r="V47">
        <f t="shared" si="16"/>
        <v>0</v>
      </c>
      <c r="W47" s="2"/>
      <c r="X47" s="2"/>
      <c r="Y47" s="2"/>
      <c r="Z47" s="2"/>
      <c r="AA47" s="2">
        <f t="shared" si="17"/>
        <v>0</v>
      </c>
      <c r="AB47" s="2"/>
      <c r="AC47" s="2"/>
      <c r="AD47" s="2"/>
      <c r="AE47" s="2"/>
      <c r="AF47" s="2">
        <f t="shared" si="2"/>
        <v>0</v>
      </c>
      <c r="AG47" s="11"/>
      <c r="AH47" s="12">
        <f t="shared" si="18"/>
        <v>0</v>
      </c>
      <c r="AI47" s="65" t="s">
        <v>77</v>
      </c>
      <c r="AJ47" s="13"/>
      <c r="AK47" s="11"/>
      <c r="AL47" s="13"/>
      <c r="AM47" s="13"/>
    </row>
    <row r="48" spans="1:41" x14ac:dyDescent="0.25">
      <c r="A48" s="64" t="s">
        <v>50</v>
      </c>
      <c r="B48" s="64" t="s">
        <v>105</v>
      </c>
      <c r="C48" s="65">
        <v>8</v>
      </c>
      <c r="D48" s="66">
        <v>29</v>
      </c>
      <c r="E48" s="66">
        <v>25</v>
      </c>
      <c r="F48" s="81"/>
      <c r="J48">
        <f t="shared" si="4"/>
        <v>0</v>
      </c>
      <c r="P48">
        <f t="shared" si="5"/>
        <v>0</v>
      </c>
      <c r="R48" s="2"/>
      <c r="V48">
        <f t="shared" si="16"/>
        <v>0</v>
      </c>
      <c r="W48" s="2"/>
      <c r="X48" s="2"/>
      <c r="Y48" s="2"/>
      <c r="Z48" s="2"/>
      <c r="AA48" s="2">
        <f t="shared" si="17"/>
        <v>0</v>
      </c>
      <c r="AB48" s="2"/>
      <c r="AC48" s="2"/>
      <c r="AD48" s="2"/>
      <c r="AE48" s="2"/>
      <c r="AF48" s="2">
        <f t="shared" si="2"/>
        <v>0</v>
      </c>
      <c r="AG48" s="11"/>
      <c r="AH48" s="12">
        <f t="shared" si="18"/>
        <v>0</v>
      </c>
      <c r="AI48" s="65" t="s">
        <v>77</v>
      </c>
      <c r="AJ48" s="13"/>
      <c r="AK48" s="11"/>
      <c r="AL48" s="2"/>
      <c r="AM48" s="2"/>
    </row>
    <row r="49" spans="1:40" x14ac:dyDescent="0.25">
      <c r="A49" s="28" t="s">
        <v>164</v>
      </c>
      <c r="B49" s="28" t="s">
        <v>165</v>
      </c>
      <c r="C49" s="65">
        <v>8</v>
      </c>
      <c r="D49" s="66">
        <v>29</v>
      </c>
      <c r="E49" s="66">
        <v>25</v>
      </c>
      <c r="F49" s="81"/>
      <c r="G49" s="28"/>
      <c r="H49" s="28"/>
      <c r="I49" s="2"/>
      <c r="J49">
        <f t="shared" si="4"/>
        <v>0</v>
      </c>
      <c r="P49">
        <f t="shared" si="5"/>
        <v>0</v>
      </c>
      <c r="V49">
        <f t="shared" si="16"/>
        <v>0</v>
      </c>
      <c r="W49" s="2"/>
      <c r="X49" s="2"/>
      <c r="Y49" s="2"/>
      <c r="Z49" s="2"/>
      <c r="AA49" s="2">
        <f t="shared" si="17"/>
        <v>0</v>
      </c>
      <c r="AB49" s="2"/>
      <c r="AC49" s="2"/>
      <c r="AD49" s="2"/>
      <c r="AE49" s="2"/>
      <c r="AF49" s="2">
        <f t="shared" si="2"/>
        <v>0</v>
      </c>
      <c r="AG49" s="11"/>
      <c r="AH49" s="12">
        <f t="shared" si="18"/>
        <v>0</v>
      </c>
      <c r="AI49" t="s">
        <v>77</v>
      </c>
      <c r="AJ49" s="13"/>
      <c r="AK49" s="11"/>
      <c r="AL49" s="57"/>
      <c r="AM49" s="57"/>
    </row>
    <row r="50" spans="1:40" x14ac:dyDescent="0.25">
      <c r="A50" s="28" t="s">
        <v>290</v>
      </c>
      <c r="B50" s="28" t="s">
        <v>291</v>
      </c>
      <c r="C50" s="65">
        <v>8</v>
      </c>
      <c r="D50" s="66">
        <v>29</v>
      </c>
      <c r="E50" s="66">
        <v>25</v>
      </c>
      <c r="F50" s="81"/>
      <c r="G50" s="2"/>
      <c r="H50" s="2"/>
      <c r="I50" s="2"/>
      <c r="J50">
        <f t="shared" si="4"/>
        <v>0</v>
      </c>
      <c r="P50">
        <f t="shared" si="5"/>
        <v>0</v>
      </c>
      <c r="R50">
        <v>75228</v>
      </c>
      <c r="S50">
        <v>75230</v>
      </c>
      <c r="T50">
        <v>75231</v>
      </c>
      <c r="V50">
        <f t="shared" si="16"/>
        <v>3</v>
      </c>
      <c r="W50" s="2">
        <v>75229</v>
      </c>
      <c r="X50" s="2"/>
      <c r="Y50" s="2"/>
      <c r="Z50" s="2"/>
      <c r="AA50" s="2">
        <f t="shared" si="17"/>
        <v>1</v>
      </c>
      <c r="AB50" s="2"/>
      <c r="AC50" s="2"/>
      <c r="AD50" s="2"/>
      <c r="AE50" s="2"/>
      <c r="AF50" s="2">
        <f t="shared" si="2"/>
        <v>0</v>
      </c>
      <c r="AG50" s="11"/>
      <c r="AH50" s="12">
        <f t="shared" si="18"/>
        <v>112</v>
      </c>
      <c r="AI50" t="s">
        <v>77</v>
      </c>
      <c r="AJ50" s="13">
        <v>43671</v>
      </c>
      <c r="AK50" s="11"/>
      <c r="AL50" s="11"/>
      <c r="AM50" s="11"/>
    </row>
    <row r="51" spans="1:40" x14ac:dyDescent="0.25">
      <c r="A51" s="64" t="s">
        <v>16</v>
      </c>
      <c r="B51" s="64" t="s">
        <v>17</v>
      </c>
      <c r="C51" s="65">
        <v>6</v>
      </c>
      <c r="D51" s="66">
        <v>40</v>
      </c>
      <c r="E51" s="66">
        <v>29</v>
      </c>
      <c r="F51" s="81"/>
      <c r="G51" s="28"/>
      <c r="H51" s="28"/>
      <c r="I51" s="2"/>
      <c r="J51">
        <f t="shared" si="4"/>
        <v>0</v>
      </c>
      <c r="P51">
        <f t="shared" si="5"/>
        <v>0</v>
      </c>
      <c r="V51">
        <f t="shared" si="16"/>
        <v>0</v>
      </c>
      <c r="W51" s="2"/>
      <c r="X51" s="2"/>
      <c r="Y51" s="2"/>
      <c r="Z51" s="2"/>
      <c r="AA51" s="2">
        <f t="shared" si="17"/>
        <v>0</v>
      </c>
      <c r="AB51" s="2"/>
      <c r="AC51" s="2"/>
      <c r="AD51" s="2"/>
      <c r="AE51" s="2"/>
      <c r="AF51" s="2">
        <f t="shared" si="2"/>
        <v>0</v>
      </c>
      <c r="AG51" s="11"/>
      <c r="AH51" s="12">
        <f t="shared" si="18"/>
        <v>0</v>
      </c>
      <c r="AI51" s="65" t="s">
        <v>77</v>
      </c>
      <c r="AJ51" s="13"/>
      <c r="AK51" s="11"/>
      <c r="AL51" s="13"/>
      <c r="AM51" s="13"/>
    </row>
    <row r="52" spans="1:40" x14ac:dyDescent="0.25">
      <c r="A52" s="28" t="s">
        <v>22</v>
      </c>
      <c r="B52" s="28" t="s">
        <v>278</v>
      </c>
      <c r="C52" s="29">
        <v>8</v>
      </c>
      <c r="D52" s="66">
        <v>29</v>
      </c>
      <c r="E52" s="66">
        <v>25</v>
      </c>
      <c r="F52" s="81"/>
      <c r="G52" s="28"/>
      <c r="H52" s="28">
        <v>75640</v>
      </c>
      <c r="I52" s="2"/>
      <c r="J52">
        <f t="shared" si="4"/>
        <v>1</v>
      </c>
      <c r="P52">
        <f t="shared" si="5"/>
        <v>0</v>
      </c>
      <c r="R52">
        <v>74254</v>
      </c>
      <c r="V52">
        <f t="shared" ref="V52" si="19">COUNT(R52:U52)</f>
        <v>1</v>
      </c>
      <c r="W52" s="2"/>
      <c r="X52" s="2"/>
      <c r="Y52" s="2"/>
      <c r="Z52" s="2"/>
      <c r="AA52" s="2">
        <f t="shared" ref="AA52" si="20">COUNT(W52:Z52)</f>
        <v>0</v>
      </c>
      <c r="AB52" s="2">
        <v>75254</v>
      </c>
      <c r="AC52" s="2"/>
      <c r="AD52" s="2"/>
      <c r="AE52" s="2"/>
      <c r="AF52" s="2">
        <f t="shared" ref="AF52" si="21">COUNT(AB52:AE52)</f>
        <v>1</v>
      </c>
      <c r="AG52" s="11"/>
      <c r="AH52" s="12">
        <f t="shared" ref="AH52" si="22">+(J52*$AP$9)+(P52*$AP$10)+(Q52*$AP$11)+(V52*D52)+(AA52*E52)+(AF52*$AP$11)+(K52*25)</f>
        <v>104</v>
      </c>
      <c r="AI52" s="29" t="s">
        <v>77</v>
      </c>
      <c r="AJ52" s="13">
        <v>43671</v>
      </c>
      <c r="AK52" s="11"/>
      <c r="AL52" s="12"/>
      <c r="AM52" s="13"/>
    </row>
    <row r="53" spans="1:40" x14ac:dyDescent="0.25">
      <c r="A53" s="64" t="s">
        <v>183</v>
      </c>
      <c r="B53" s="64" t="s">
        <v>184</v>
      </c>
      <c r="C53" s="65">
        <v>8</v>
      </c>
      <c r="D53" s="66">
        <v>29</v>
      </c>
      <c r="E53" s="66">
        <v>25</v>
      </c>
      <c r="F53" s="81"/>
      <c r="J53">
        <f t="shared" si="4"/>
        <v>0</v>
      </c>
      <c r="P53">
        <f t="shared" si="5"/>
        <v>0</v>
      </c>
      <c r="V53">
        <f t="shared" si="16"/>
        <v>0</v>
      </c>
      <c r="W53" s="2"/>
      <c r="X53" s="2"/>
      <c r="Y53" s="2"/>
      <c r="Z53" s="2"/>
      <c r="AA53" s="2">
        <f t="shared" si="17"/>
        <v>0</v>
      </c>
      <c r="AB53" s="2"/>
      <c r="AC53" s="2"/>
      <c r="AD53" s="2"/>
      <c r="AE53" s="2"/>
      <c r="AF53" s="2">
        <f t="shared" si="2"/>
        <v>0</v>
      </c>
      <c r="AG53" s="11"/>
      <c r="AH53" s="12">
        <f t="shared" si="18"/>
        <v>0</v>
      </c>
      <c r="AI53" s="69" t="s">
        <v>129</v>
      </c>
      <c r="AJ53" s="13"/>
      <c r="AK53" s="11"/>
      <c r="AL53" s="12">
        <f>+AH53</f>
        <v>0</v>
      </c>
      <c r="AM53" s="13"/>
    </row>
    <row r="54" spans="1:40" x14ac:dyDescent="0.25">
      <c r="A54" s="64" t="s">
        <v>239</v>
      </c>
      <c r="B54" s="64" t="s">
        <v>240</v>
      </c>
      <c r="C54" s="65">
        <v>8</v>
      </c>
      <c r="D54" s="66">
        <v>29</v>
      </c>
      <c r="E54" s="66">
        <v>25</v>
      </c>
      <c r="F54" s="81"/>
      <c r="J54">
        <f t="shared" si="4"/>
        <v>0</v>
      </c>
      <c r="P54">
        <f t="shared" si="5"/>
        <v>0</v>
      </c>
      <c r="V54">
        <f t="shared" si="16"/>
        <v>0</v>
      </c>
      <c r="W54" s="2"/>
      <c r="X54" s="2"/>
      <c r="Y54" s="2"/>
      <c r="Z54" s="2"/>
      <c r="AA54" s="2">
        <f t="shared" si="17"/>
        <v>0</v>
      </c>
      <c r="AB54" s="2"/>
      <c r="AC54" s="2"/>
      <c r="AD54" s="2"/>
      <c r="AE54" s="2"/>
      <c r="AF54" s="2">
        <f t="shared" si="2"/>
        <v>0</v>
      </c>
      <c r="AG54" s="11"/>
      <c r="AH54" s="12">
        <f t="shared" si="18"/>
        <v>0</v>
      </c>
      <c r="AI54" s="65" t="s">
        <v>77</v>
      </c>
      <c r="AJ54" s="13"/>
      <c r="AK54" s="11"/>
      <c r="AL54" s="13"/>
      <c r="AM54" s="13"/>
    </row>
    <row r="55" spans="1:40" x14ac:dyDescent="0.25">
      <c r="A55" s="64" t="s">
        <v>0</v>
      </c>
      <c r="B55" s="64" t="s">
        <v>28</v>
      </c>
      <c r="C55" s="65">
        <v>7</v>
      </c>
      <c r="D55" s="66">
        <v>34</v>
      </c>
      <c r="E55" s="66">
        <v>27</v>
      </c>
      <c r="F55" s="81"/>
      <c r="G55" s="2">
        <v>75552</v>
      </c>
      <c r="H55" s="2"/>
      <c r="I55" s="2"/>
      <c r="J55">
        <f t="shared" si="4"/>
        <v>1</v>
      </c>
      <c r="P55">
        <f t="shared" si="5"/>
        <v>0</v>
      </c>
      <c r="R55">
        <v>75286</v>
      </c>
      <c r="S55" s="2">
        <v>75289</v>
      </c>
      <c r="T55" s="2"/>
      <c r="V55">
        <f t="shared" si="16"/>
        <v>2</v>
      </c>
      <c r="W55" s="2"/>
      <c r="X55" s="2"/>
      <c r="Y55" s="2"/>
      <c r="Z55" s="2"/>
      <c r="AA55" s="2">
        <f t="shared" si="17"/>
        <v>0</v>
      </c>
      <c r="AB55" s="2">
        <v>75289</v>
      </c>
      <c r="AC55" s="2"/>
      <c r="AD55" s="2"/>
      <c r="AE55" s="2"/>
      <c r="AF55" s="2">
        <f t="shared" si="2"/>
        <v>1</v>
      </c>
      <c r="AG55" s="11"/>
      <c r="AH55" s="12">
        <f t="shared" si="18"/>
        <v>143</v>
      </c>
      <c r="AI55" s="65" t="s">
        <v>77</v>
      </c>
      <c r="AJ55" s="57">
        <v>43671</v>
      </c>
      <c r="AK55" s="11"/>
      <c r="AL55" s="11"/>
      <c r="AM55" s="13"/>
    </row>
    <row r="56" spans="1:40" x14ac:dyDescent="0.25">
      <c r="A56" s="64" t="s">
        <v>241</v>
      </c>
      <c r="B56" s="64" t="s">
        <v>242</v>
      </c>
      <c r="C56" s="65">
        <v>6</v>
      </c>
      <c r="D56" s="66">
        <v>40</v>
      </c>
      <c r="E56" s="66">
        <v>29</v>
      </c>
      <c r="F56" s="81"/>
      <c r="G56" s="2"/>
      <c r="H56" s="2"/>
      <c r="I56" s="2"/>
      <c r="J56">
        <f t="shared" si="4"/>
        <v>0</v>
      </c>
      <c r="P56">
        <f t="shared" si="5"/>
        <v>0</v>
      </c>
      <c r="V56">
        <f t="shared" si="16"/>
        <v>0</v>
      </c>
      <c r="W56" s="2"/>
      <c r="X56" s="2"/>
      <c r="Y56" s="2"/>
      <c r="Z56" s="2"/>
      <c r="AA56" s="2">
        <f t="shared" si="17"/>
        <v>0</v>
      </c>
      <c r="AB56" s="2"/>
      <c r="AC56" s="2"/>
      <c r="AD56" s="2"/>
      <c r="AE56" s="2"/>
      <c r="AF56" s="2">
        <f t="shared" si="2"/>
        <v>0</v>
      </c>
      <c r="AG56" s="11"/>
      <c r="AH56" s="12">
        <f t="shared" si="18"/>
        <v>0</v>
      </c>
      <c r="AI56" t="s">
        <v>77</v>
      </c>
      <c r="AJ56" s="57"/>
      <c r="AK56" s="11"/>
      <c r="AL56" s="57"/>
      <c r="AM56" s="57"/>
      <c r="AN56" s="1"/>
    </row>
    <row r="57" spans="1:40" x14ac:dyDescent="0.25">
      <c r="A57" s="64" t="s">
        <v>107</v>
      </c>
      <c r="B57" s="64" t="s">
        <v>108</v>
      </c>
      <c r="C57" s="65">
        <v>6</v>
      </c>
      <c r="D57" s="66">
        <v>40</v>
      </c>
      <c r="E57" s="66">
        <v>29</v>
      </c>
      <c r="F57" s="81"/>
      <c r="G57" s="2"/>
      <c r="H57" s="2"/>
      <c r="I57" s="2"/>
      <c r="J57">
        <f t="shared" si="4"/>
        <v>0</v>
      </c>
      <c r="P57">
        <f t="shared" si="5"/>
        <v>0</v>
      </c>
      <c r="V57">
        <f t="shared" si="16"/>
        <v>0</v>
      </c>
      <c r="W57" s="2"/>
      <c r="X57" s="2"/>
      <c r="Y57" s="2"/>
      <c r="Z57" s="2"/>
      <c r="AA57" s="2">
        <f t="shared" si="17"/>
        <v>0</v>
      </c>
      <c r="AB57" s="2"/>
      <c r="AC57" s="2"/>
      <c r="AD57" s="2"/>
      <c r="AE57" s="2"/>
      <c r="AF57" s="2">
        <f t="shared" si="2"/>
        <v>0</v>
      </c>
      <c r="AG57" s="11"/>
      <c r="AH57" s="12">
        <f t="shared" si="18"/>
        <v>0</v>
      </c>
      <c r="AI57" s="65" t="s">
        <v>77</v>
      </c>
      <c r="AJ57" s="13"/>
      <c r="AK57" s="11"/>
      <c r="AL57" s="12"/>
      <c r="AM57" s="2"/>
    </row>
    <row r="58" spans="1:40" x14ac:dyDescent="0.25">
      <c r="A58" s="64" t="s">
        <v>45</v>
      </c>
      <c r="B58" s="64" t="s">
        <v>88</v>
      </c>
      <c r="C58" s="65">
        <v>8</v>
      </c>
      <c r="D58" s="66">
        <v>29</v>
      </c>
      <c r="E58" s="66">
        <v>25</v>
      </c>
      <c r="F58" s="81"/>
      <c r="J58">
        <f t="shared" si="4"/>
        <v>0</v>
      </c>
      <c r="P58">
        <f t="shared" si="5"/>
        <v>0</v>
      </c>
      <c r="V58">
        <f t="shared" si="16"/>
        <v>0</v>
      </c>
      <c r="W58" s="2"/>
      <c r="X58" s="2"/>
      <c r="Y58" s="2"/>
      <c r="Z58" s="2"/>
      <c r="AA58" s="2">
        <f t="shared" si="17"/>
        <v>0</v>
      </c>
      <c r="AB58" s="2"/>
      <c r="AC58" s="2"/>
      <c r="AD58" s="2"/>
      <c r="AE58" s="2"/>
      <c r="AF58" s="2">
        <f t="shared" si="2"/>
        <v>0</v>
      </c>
      <c r="AG58" s="11"/>
      <c r="AH58" s="12">
        <f t="shared" si="18"/>
        <v>0</v>
      </c>
      <c r="AI58" s="65" t="s">
        <v>77</v>
      </c>
      <c r="AJ58" s="13"/>
      <c r="AK58" s="11"/>
      <c r="AL58" s="14"/>
      <c r="AM58" s="14"/>
    </row>
    <row r="59" spans="1:40" x14ac:dyDescent="0.25">
      <c r="A59" s="64" t="s">
        <v>166</v>
      </c>
      <c r="B59" s="64" t="s">
        <v>167</v>
      </c>
      <c r="C59" s="65">
        <v>8</v>
      </c>
      <c r="D59" s="66">
        <v>29</v>
      </c>
      <c r="E59" s="66">
        <v>25</v>
      </c>
      <c r="F59" s="81"/>
      <c r="G59" s="29"/>
      <c r="H59" s="29"/>
      <c r="I59" s="29"/>
      <c r="J59">
        <f t="shared" si="4"/>
        <v>0</v>
      </c>
      <c r="M59" s="2"/>
      <c r="P59">
        <f t="shared" si="5"/>
        <v>0</v>
      </c>
      <c r="V59">
        <f t="shared" si="16"/>
        <v>0</v>
      </c>
      <c r="W59" s="2"/>
      <c r="X59" s="2"/>
      <c r="Y59" s="2"/>
      <c r="Z59" s="2"/>
      <c r="AA59" s="2">
        <f t="shared" si="17"/>
        <v>0</v>
      </c>
      <c r="AB59" s="2"/>
      <c r="AC59" s="2"/>
      <c r="AD59" s="2"/>
      <c r="AE59" s="2"/>
      <c r="AF59" s="2">
        <f t="shared" si="2"/>
        <v>0</v>
      </c>
      <c r="AG59" s="11"/>
      <c r="AH59" s="12">
        <f t="shared" si="18"/>
        <v>0</v>
      </c>
      <c r="AI59" s="65" t="s">
        <v>77</v>
      </c>
      <c r="AJ59" s="13"/>
      <c r="AK59" s="11"/>
      <c r="AL59" s="13"/>
      <c r="AM59" s="13"/>
    </row>
    <row r="60" spans="1:40" x14ac:dyDescent="0.25">
      <c r="A60" s="64" t="s">
        <v>149</v>
      </c>
      <c r="B60" s="64" t="s">
        <v>150</v>
      </c>
      <c r="C60" s="65">
        <v>8</v>
      </c>
      <c r="D60" s="66">
        <v>29</v>
      </c>
      <c r="E60" s="66">
        <v>25</v>
      </c>
      <c r="F60" s="81"/>
      <c r="J60">
        <f t="shared" si="4"/>
        <v>0</v>
      </c>
      <c r="M60" s="2"/>
      <c r="P60">
        <f t="shared" si="5"/>
        <v>0</v>
      </c>
      <c r="V60">
        <f t="shared" si="16"/>
        <v>0</v>
      </c>
      <c r="W60" s="2">
        <v>75230</v>
      </c>
      <c r="X60" s="2">
        <v>75254</v>
      </c>
      <c r="Y60" s="2">
        <v>75229</v>
      </c>
      <c r="Z60" s="2"/>
      <c r="AA60" s="2">
        <f t="shared" si="17"/>
        <v>3</v>
      </c>
      <c r="AB60" s="2"/>
      <c r="AC60" s="2"/>
      <c r="AD60" s="2"/>
      <c r="AE60" s="2"/>
      <c r="AF60" s="2">
        <f t="shared" si="2"/>
        <v>0</v>
      </c>
      <c r="AG60" s="11"/>
      <c r="AH60" s="12">
        <f t="shared" si="18"/>
        <v>75</v>
      </c>
      <c r="AI60" s="65" t="s">
        <v>77</v>
      </c>
      <c r="AJ60" s="13">
        <v>43671</v>
      </c>
      <c r="AK60" s="11"/>
      <c r="AL60" s="2"/>
      <c r="AM60" s="2"/>
    </row>
    <row r="61" spans="1:40" x14ac:dyDescent="0.25">
      <c r="A61" t="s">
        <v>50</v>
      </c>
      <c r="B61" s="2" t="s">
        <v>51</v>
      </c>
      <c r="C61">
        <v>8</v>
      </c>
      <c r="D61" s="5">
        <v>29</v>
      </c>
      <c r="E61" s="5">
        <v>25</v>
      </c>
      <c r="F61" s="83"/>
      <c r="J61">
        <f t="shared" si="4"/>
        <v>0</v>
      </c>
      <c r="L61">
        <v>2</v>
      </c>
      <c r="O61">
        <v>1</v>
      </c>
      <c r="P61">
        <f t="shared" si="5"/>
        <v>3</v>
      </c>
      <c r="V61">
        <f t="shared" si="16"/>
        <v>0</v>
      </c>
      <c r="W61" s="2"/>
      <c r="X61" s="2"/>
      <c r="Y61" s="2"/>
      <c r="Z61" s="2"/>
      <c r="AA61" s="2">
        <f t="shared" si="17"/>
        <v>0</v>
      </c>
      <c r="AB61" s="2"/>
      <c r="AC61" s="2"/>
      <c r="AD61" s="2"/>
      <c r="AE61" s="2"/>
      <c r="AF61" s="2">
        <f t="shared" si="2"/>
        <v>0</v>
      </c>
      <c r="AG61" s="11"/>
      <c r="AH61" s="12">
        <f t="shared" si="18"/>
        <v>90</v>
      </c>
      <c r="AI61" s="65" t="s">
        <v>77</v>
      </c>
      <c r="AJ61" s="13">
        <v>43671</v>
      </c>
      <c r="AK61" s="11"/>
      <c r="AL61" s="12"/>
      <c r="AM61" s="2"/>
    </row>
    <row r="62" spans="1:40" x14ac:dyDescent="0.25">
      <c r="A62" s="64" t="s">
        <v>2</v>
      </c>
      <c r="B62" s="64" t="s">
        <v>3</v>
      </c>
      <c r="C62" s="65">
        <v>6</v>
      </c>
      <c r="D62" s="66">
        <v>40</v>
      </c>
      <c r="E62" s="66">
        <v>29</v>
      </c>
      <c r="F62" s="81"/>
      <c r="G62" s="2"/>
      <c r="J62">
        <f t="shared" si="4"/>
        <v>0</v>
      </c>
      <c r="P62">
        <f t="shared" si="5"/>
        <v>0</v>
      </c>
      <c r="V62">
        <f t="shared" si="16"/>
        <v>0</v>
      </c>
      <c r="W62" s="2"/>
      <c r="X62" s="2"/>
      <c r="Y62" s="2"/>
      <c r="Z62" s="2"/>
      <c r="AA62" s="2">
        <f t="shared" si="17"/>
        <v>0</v>
      </c>
      <c r="AB62" s="2"/>
      <c r="AC62" s="2"/>
      <c r="AD62" s="2"/>
      <c r="AE62" s="2"/>
      <c r="AF62" s="2">
        <f t="shared" si="2"/>
        <v>0</v>
      </c>
      <c r="AG62" s="11"/>
      <c r="AH62" s="12">
        <f t="shared" si="18"/>
        <v>0</v>
      </c>
      <c r="AI62" s="65" t="s">
        <v>77</v>
      </c>
      <c r="AJ62" s="13"/>
      <c r="AK62" s="11"/>
      <c r="AL62" s="2"/>
      <c r="AM62" s="2"/>
    </row>
    <row r="63" spans="1:40" x14ac:dyDescent="0.25">
      <c r="A63" s="64" t="s">
        <v>203</v>
      </c>
      <c r="B63" s="64" t="s">
        <v>204</v>
      </c>
      <c r="C63" s="65">
        <v>8</v>
      </c>
      <c r="D63" s="66">
        <v>29</v>
      </c>
      <c r="E63" s="66">
        <v>25</v>
      </c>
      <c r="F63" s="81"/>
      <c r="G63" s="2"/>
      <c r="H63" s="2"/>
      <c r="J63">
        <f t="shared" si="4"/>
        <v>0</v>
      </c>
      <c r="P63">
        <f t="shared" si="5"/>
        <v>0</v>
      </c>
      <c r="V63">
        <f t="shared" si="16"/>
        <v>0</v>
      </c>
      <c r="W63" s="2"/>
      <c r="X63" s="2"/>
      <c r="Y63" s="2"/>
      <c r="Z63" s="2"/>
      <c r="AA63" s="2">
        <f t="shared" si="17"/>
        <v>0</v>
      </c>
      <c r="AB63" s="2"/>
      <c r="AC63" s="2"/>
      <c r="AD63" s="2"/>
      <c r="AE63" s="2"/>
      <c r="AF63" s="2">
        <f t="shared" si="2"/>
        <v>0</v>
      </c>
      <c r="AG63" s="11"/>
      <c r="AH63" s="12">
        <f t="shared" si="18"/>
        <v>0</v>
      </c>
      <c r="AI63" s="65" t="s">
        <v>77</v>
      </c>
      <c r="AJ63" s="13"/>
      <c r="AK63" s="11"/>
      <c r="AL63" s="2"/>
      <c r="AM63" s="2"/>
    </row>
    <row r="64" spans="1:40" x14ac:dyDescent="0.25">
      <c r="A64" s="64" t="s">
        <v>185</v>
      </c>
      <c r="B64" s="64" t="s">
        <v>186</v>
      </c>
      <c r="C64" s="65">
        <v>8</v>
      </c>
      <c r="D64" s="66">
        <v>29</v>
      </c>
      <c r="E64" s="66">
        <v>25</v>
      </c>
      <c r="F64" s="81"/>
      <c r="G64" s="2"/>
      <c r="H64" s="2"/>
      <c r="I64" s="2"/>
      <c r="J64">
        <f t="shared" si="4"/>
        <v>0</v>
      </c>
      <c r="P64">
        <f t="shared" si="5"/>
        <v>0</v>
      </c>
      <c r="V64">
        <f t="shared" si="16"/>
        <v>0</v>
      </c>
      <c r="W64" s="2"/>
      <c r="X64" s="2"/>
      <c r="Y64" s="2"/>
      <c r="Z64" s="2"/>
      <c r="AA64" s="2">
        <f t="shared" si="17"/>
        <v>0</v>
      </c>
      <c r="AB64" s="2"/>
      <c r="AC64" s="2"/>
      <c r="AD64" s="2"/>
      <c r="AE64" s="2"/>
      <c r="AF64" s="2">
        <f t="shared" si="2"/>
        <v>0</v>
      </c>
      <c r="AG64" s="11"/>
      <c r="AH64" s="12">
        <f t="shared" si="18"/>
        <v>0</v>
      </c>
      <c r="AI64" s="65" t="s">
        <v>77</v>
      </c>
      <c r="AJ64" s="57"/>
      <c r="AK64" s="11"/>
      <c r="AL64" s="2"/>
      <c r="AM64" s="2"/>
    </row>
    <row r="65" spans="1:39" x14ac:dyDescent="0.25">
      <c r="A65" s="64" t="s">
        <v>168</v>
      </c>
      <c r="B65" s="64" t="s">
        <v>169</v>
      </c>
      <c r="C65" s="65">
        <v>8</v>
      </c>
      <c r="D65" s="66">
        <v>29</v>
      </c>
      <c r="E65" s="66">
        <v>25</v>
      </c>
      <c r="F65" s="81"/>
      <c r="G65" s="29"/>
      <c r="H65" s="29"/>
      <c r="I65" s="29"/>
      <c r="J65">
        <f t="shared" si="4"/>
        <v>0</v>
      </c>
      <c r="P65">
        <f t="shared" si="5"/>
        <v>0</v>
      </c>
      <c r="V65">
        <f t="shared" si="16"/>
        <v>0</v>
      </c>
      <c r="W65" s="2"/>
      <c r="X65" s="2"/>
      <c r="Y65" s="2"/>
      <c r="Z65" s="2"/>
      <c r="AA65" s="2">
        <f t="shared" si="17"/>
        <v>0</v>
      </c>
      <c r="AB65" s="2"/>
      <c r="AC65" s="2"/>
      <c r="AD65" s="2"/>
      <c r="AE65" s="2"/>
      <c r="AF65" s="2">
        <f t="shared" si="2"/>
        <v>0</v>
      </c>
      <c r="AG65" s="11"/>
      <c r="AH65" s="12">
        <f t="shared" si="18"/>
        <v>0</v>
      </c>
      <c r="AI65" s="65" t="s">
        <v>77</v>
      </c>
      <c r="AJ65" s="57"/>
      <c r="AK65" s="11"/>
      <c r="AL65" s="2"/>
      <c r="AM65" s="2"/>
    </row>
    <row r="66" spans="1:39" x14ac:dyDescent="0.25">
      <c r="A66" s="64" t="s">
        <v>292</v>
      </c>
      <c r="B66" s="64" t="s">
        <v>293</v>
      </c>
      <c r="C66" s="65">
        <v>8</v>
      </c>
      <c r="D66" s="66">
        <v>29</v>
      </c>
      <c r="E66" s="66">
        <v>25</v>
      </c>
      <c r="F66" s="81"/>
      <c r="J66">
        <f t="shared" si="4"/>
        <v>0</v>
      </c>
      <c r="P66">
        <f t="shared" si="5"/>
        <v>0</v>
      </c>
      <c r="V66">
        <f t="shared" si="16"/>
        <v>0</v>
      </c>
      <c r="W66" s="2"/>
      <c r="X66" s="2"/>
      <c r="Y66" s="2"/>
      <c r="Z66" s="2"/>
      <c r="AA66" s="2">
        <f t="shared" si="17"/>
        <v>0</v>
      </c>
      <c r="AB66" s="2"/>
      <c r="AC66" s="2"/>
      <c r="AD66" s="2"/>
      <c r="AE66" s="2"/>
      <c r="AF66" s="2">
        <f t="shared" si="2"/>
        <v>0</v>
      </c>
      <c r="AG66" s="11"/>
      <c r="AH66" s="12">
        <f t="shared" si="18"/>
        <v>0</v>
      </c>
      <c r="AI66" t="s">
        <v>129</v>
      </c>
      <c r="AJ66" s="57"/>
      <c r="AK66" s="11"/>
      <c r="AL66" s="2"/>
      <c r="AM66" s="2"/>
    </row>
    <row r="67" spans="1:39" x14ac:dyDescent="0.25">
      <c r="A67" s="64" t="s">
        <v>205</v>
      </c>
      <c r="B67" s="64" t="s">
        <v>206</v>
      </c>
      <c r="C67" s="65">
        <v>8</v>
      </c>
      <c r="D67" s="66">
        <v>29</v>
      </c>
      <c r="E67" s="66">
        <v>25</v>
      </c>
      <c r="F67" s="81"/>
      <c r="J67">
        <f t="shared" si="4"/>
        <v>0</v>
      </c>
      <c r="P67">
        <f t="shared" si="5"/>
        <v>0</v>
      </c>
      <c r="V67">
        <f t="shared" si="16"/>
        <v>0</v>
      </c>
      <c r="W67" s="2"/>
      <c r="X67" s="2"/>
      <c r="Y67" s="2"/>
      <c r="Z67" s="2"/>
      <c r="AA67" s="2">
        <f t="shared" si="17"/>
        <v>0</v>
      </c>
      <c r="AB67" s="2"/>
      <c r="AC67" s="2"/>
      <c r="AD67" s="2"/>
      <c r="AE67" s="2"/>
      <c r="AF67" s="2">
        <f t="shared" si="2"/>
        <v>0</v>
      </c>
      <c r="AG67" s="11"/>
      <c r="AH67" s="12">
        <f t="shared" si="18"/>
        <v>0</v>
      </c>
      <c r="AI67" s="65" t="s">
        <v>77</v>
      </c>
      <c r="AJ67" s="57"/>
      <c r="AK67" s="11"/>
      <c r="AL67" s="14"/>
      <c r="AM67" s="14"/>
    </row>
    <row r="68" spans="1:39" x14ac:dyDescent="0.25">
      <c r="A68" s="64" t="s">
        <v>32</v>
      </c>
      <c r="B68" s="64" t="s">
        <v>130</v>
      </c>
      <c r="C68" s="65">
        <v>7</v>
      </c>
      <c r="D68" s="66">
        <v>34</v>
      </c>
      <c r="E68" s="66">
        <v>27</v>
      </c>
      <c r="F68" s="81"/>
      <c r="J68">
        <f t="shared" si="4"/>
        <v>0</v>
      </c>
      <c r="P68">
        <f t="shared" si="5"/>
        <v>0</v>
      </c>
      <c r="V68">
        <f t="shared" si="16"/>
        <v>0</v>
      </c>
      <c r="W68" s="2"/>
      <c r="X68" s="2"/>
      <c r="Y68" s="2"/>
      <c r="Z68" s="2"/>
      <c r="AA68" s="2">
        <f t="shared" si="17"/>
        <v>0</v>
      </c>
      <c r="AB68" s="2"/>
      <c r="AC68" s="2"/>
      <c r="AD68" s="2"/>
      <c r="AE68" s="2"/>
      <c r="AF68" s="2">
        <f t="shared" si="2"/>
        <v>0</v>
      </c>
      <c r="AG68" s="11"/>
      <c r="AH68" s="12">
        <f t="shared" si="18"/>
        <v>0</v>
      </c>
      <c r="AI68" s="65" t="s">
        <v>77</v>
      </c>
      <c r="AJ68" s="13"/>
      <c r="AK68" s="11"/>
      <c r="AL68" s="13"/>
      <c r="AM68" s="13"/>
    </row>
    <row r="69" spans="1:39" x14ac:dyDescent="0.25">
      <c r="A69" s="64" t="s">
        <v>4</v>
      </c>
      <c r="B69" s="64" t="s">
        <v>5</v>
      </c>
      <c r="C69" s="65">
        <v>5</v>
      </c>
      <c r="D69" s="66">
        <v>47</v>
      </c>
      <c r="E69" s="66">
        <v>32</v>
      </c>
      <c r="F69" s="81"/>
      <c r="J69">
        <f t="shared" si="4"/>
        <v>0</v>
      </c>
      <c r="P69">
        <f t="shared" si="5"/>
        <v>0</v>
      </c>
      <c r="V69">
        <f t="shared" si="16"/>
        <v>0</v>
      </c>
      <c r="W69" s="2"/>
      <c r="X69" s="2"/>
      <c r="Y69" s="2"/>
      <c r="Z69" s="2"/>
      <c r="AA69" s="2">
        <f t="shared" si="17"/>
        <v>0</v>
      </c>
      <c r="AB69" s="2"/>
      <c r="AC69" s="2"/>
      <c r="AD69" s="2"/>
      <c r="AE69" s="2"/>
      <c r="AF69" s="2">
        <f t="shared" si="2"/>
        <v>0</v>
      </c>
      <c r="AG69" s="11"/>
      <c r="AH69" s="12">
        <f t="shared" si="18"/>
        <v>0</v>
      </c>
      <c r="AI69" s="65" t="s">
        <v>77</v>
      </c>
      <c r="AJ69" s="13"/>
      <c r="AK69" s="11"/>
      <c r="AL69" s="2"/>
      <c r="AM69" s="2"/>
    </row>
    <row r="70" spans="1:39" x14ac:dyDescent="0.25">
      <c r="A70" s="64" t="s">
        <v>56</v>
      </c>
      <c r="B70" s="64" t="s">
        <v>207</v>
      </c>
      <c r="C70" s="65">
        <v>8</v>
      </c>
      <c r="D70" s="66">
        <v>29</v>
      </c>
      <c r="E70" s="66">
        <v>25</v>
      </c>
      <c r="F70" s="81"/>
      <c r="J70">
        <f t="shared" ref="J70:J135" si="23">COUNT(F70:I70)</f>
        <v>0</v>
      </c>
      <c r="P70">
        <f t="shared" ref="P70:P135" si="24">SUM(L70:O70)</f>
        <v>0</v>
      </c>
      <c r="V70">
        <f t="shared" si="16"/>
        <v>0</v>
      </c>
      <c r="W70" s="2"/>
      <c r="X70" s="2"/>
      <c r="Y70" s="2"/>
      <c r="Z70" s="2"/>
      <c r="AA70" s="2">
        <f t="shared" si="17"/>
        <v>0</v>
      </c>
      <c r="AB70" s="2"/>
      <c r="AC70" s="2"/>
      <c r="AD70" s="2"/>
      <c r="AE70" s="2"/>
      <c r="AF70" s="2">
        <f t="shared" si="2"/>
        <v>0</v>
      </c>
      <c r="AG70" s="11"/>
      <c r="AH70" s="12">
        <f t="shared" si="18"/>
        <v>0</v>
      </c>
      <c r="AI70" s="65" t="s">
        <v>77</v>
      </c>
      <c r="AJ70" s="13"/>
      <c r="AK70" s="11"/>
      <c r="AL70" s="2"/>
      <c r="AM70" s="2"/>
    </row>
    <row r="71" spans="1:39" x14ac:dyDescent="0.25">
      <c r="A71" s="64" t="s">
        <v>146</v>
      </c>
      <c r="B71" s="64" t="s">
        <v>271</v>
      </c>
      <c r="C71" s="65">
        <v>8</v>
      </c>
      <c r="D71" s="66">
        <v>29</v>
      </c>
      <c r="E71" s="66">
        <v>25</v>
      </c>
      <c r="F71" s="81"/>
      <c r="J71">
        <f t="shared" si="23"/>
        <v>0</v>
      </c>
      <c r="P71">
        <f t="shared" si="24"/>
        <v>0</v>
      </c>
      <c r="V71">
        <f t="shared" ref="V71:V110" si="25">COUNT(R71:U71)</f>
        <v>0</v>
      </c>
      <c r="W71" s="2"/>
      <c r="X71" s="2"/>
      <c r="Y71" s="2"/>
      <c r="Z71" s="2"/>
      <c r="AA71" s="2">
        <f t="shared" ref="AA71:AA110" si="26">COUNT(W71:Z71)</f>
        <v>0</v>
      </c>
      <c r="AB71" s="2"/>
      <c r="AC71" s="2"/>
      <c r="AD71" s="2"/>
      <c r="AE71" s="2"/>
      <c r="AF71" s="2">
        <f t="shared" ref="AF71:AF141" si="27">COUNT(AB71:AE71)</f>
        <v>0</v>
      </c>
      <c r="AG71" s="11"/>
      <c r="AH71" s="12">
        <f t="shared" ref="AH71:AH104" si="28">+(J71*$AP$9)+(P71*$AP$10)+(Q71*$AP$11)+(V71*D71)+(AA71*E71)+(AF71*$AP$11)+(K71*25)</f>
        <v>0</v>
      </c>
      <c r="AI71" t="s">
        <v>129</v>
      </c>
      <c r="AJ71" s="13"/>
      <c r="AK71" s="11"/>
      <c r="AL71" s="2"/>
      <c r="AM71" s="2"/>
    </row>
    <row r="72" spans="1:39" x14ac:dyDescent="0.25">
      <c r="A72" s="64" t="s">
        <v>12</v>
      </c>
      <c r="B72" s="64" t="s">
        <v>244</v>
      </c>
      <c r="C72" s="65">
        <v>8</v>
      </c>
      <c r="D72" s="66">
        <v>29</v>
      </c>
      <c r="E72" s="66">
        <v>25</v>
      </c>
      <c r="F72" s="81"/>
      <c r="J72">
        <f t="shared" si="23"/>
        <v>0</v>
      </c>
      <c r="P72">
        <f t="shared" si="24"/>
        <v>0</v>
      </c>
      <c r="V72">
        <f t="shared" si="25"/>
        <v>0</v>
      </c>
      <c r="W72" s="2"/>
      <c r="X72" s="2"/>
      <c r="Y72" s="2"/>
      <c r="Z72" s="2"/>
      <c r="AA72" s="2">
        <f t="shared" si="26"/>
        <v>0</v>
      </c>
      <c r="AB72" s="2"/>
      <c r="AC72" s="2"/>
      <c r="AD72" s="2"/>
      <c r="AE72" s="2"/>
      <c r="AF72" s="2">
        <f t="shared" si="27"/>
        <v>0</v>
      </c>
      <c r="AG72" s="11"/>
      <c r="AH72" s="12">
        <f t="shared" si="28"/>
        <v>0</v>
      </c>
      <c r="AI72" t="s">
        <v>77</v>
      </c>
      <c r="AJ72" s="13"/>
      <c r="AK72" s="11"/>
      <c r="AL72" s="2"/>
      <c r="AM72" s="2"/>
    </row>
    <row r="73" spans="1:39" x14ac:dyDescent="0.25">
      <c r="A73" s="64" t="s">
        <v>243</v>
      </c>
      <c r="B73" s="64" t="s">
        <v>244</v>
      </c>
      <c r="C73" s="65">
        <v>8</v>
      </c>
      <c r="D73" s="66">
        <v>29</v>
      </c>
      <c r="E73" s="66">
        <v>25</v>
      </c>
      <c r="F73" s="81"/>
      <c r="J73">
        <f t="shared" si="23"/>
        <v>0</v>
      </c>
      <c r="P73">
        <f t="shared" si="24"/>
        <v>0</v>
      </c>
      <c r="V73">
        <f t="shared" si="25"/>
        <v>0</v>
      </c>
      <c r="W73" s="2"/>
      <c r="X73" s="2"/>
      <c r="Y73" s="2"/>
      <c r="Z73" s="2"/>
      <c r="AA73" s="2">
        <f t="shared" si="26"/>
        <v>0</v>
      </c>
      <c r="AB73" s="2"/>
      <c r="AC73" s="2"/>
      <c r="AD73" s="2"/>
      <c r="AE73" s="2"/>
      <c r="AF73" s="2">
        <f t="shared" si="27"/>
        <v>0</v>
      </c>
      <c r="AG73" s="11"/>
      <c r="AH73" s="12">
        <f t="shared" si="28"/>
        <v>0</v>
      </c>
      <c r="AI73" t="s">
        <v>77</v>
      </c>
      <c r="AJ73" s="13"/>
      <c r="AK73" s="11"/>
      <c r="AL73" s="2"/>
      <c r="AM73" s="2"/>
    </row>
    <row r="74" spans="1:39" x14ac:dyDescent="0.25">
      <c r="A74" t="s">
        <v>375</v>
      </c>
      <c r="B74" s="2" t="s">
        <v>376</v>
      </c>
      <c r="C74" s="29">
        <v>8</v>
      </c>
      <c r="D74" s="66">
        <v>29</v>
      </c>
      <c r="E74" s="66">
        <v>25</v>
      </c>
      <c r="F74" s="81"/>
      <c r="V74">
        <f t="shared" ref="V74" si="29">COUNT(R74:U74)</f>
        <v>0</v>
      </c>
      <c r="W74" s="2">
        <v>75288</v>
      </c>
      <c r="X74" s="2"/>
      <c r="Y74" s="2"/>
      <c r="Z74" s="2"/>
      <c r="AA74" s="2">
        <f t="shared" ref="AA74" si="30">COUNT(W74:Z74)</f>
        <v>1</v>
      </c>
      <c r="AB74" s="2"/>
      <c r="AC74" s="2"/>
      <c r="AD74" s="2"/>
      <c r="AE74" s="2"/>
      <c r="AF74" s="2">
        <f t="shared" ref="AF74" si="31">COUNT(AB74:AE74)</f>
        <v>0</v>
      </c>
      <c r="AG74" s="11"/>
      <c r="AH74" s="12">
        <f t="shared" ref="AH74" si="32">+(J74*$AP$9)+(P74*$AP$10)+(Q74*$AP$11)+(V74*D74)+(AA74*E74)+(AF74*$AP$11)+(K74*25)</f>
        <v>25</v>
      </c>
      <c r="AI74" t="s">
        <v>129</v>
      </c>
      <c r="AJ74" s="13"/>
      <c r="AK74" s="11"/>
      <c r="AL74" s="2">
        <v>25</v>
      </c>
      <c r="AM74" s="2"/>
    </row>
    <row r="75" spans="1:39" x14ac:dyDescent="0.25">
      <c r="A75" s="64" t="s">
        <v>151</v>
      </c>
      <c r="B75" s="64" t="s">
        <v>152</v>
      </c>
      <c r="C75" s="65">
        <v>7</v>
      </c>
      <c r="D75" s="66">
        <v>34</v>
      </c>
      <c r="E75" s="66">
        <v>27</v>
      </c>
      <c r="F75" s="84">
        <v>75403</v>
      </c>
      <c r="H75">
        <v>75644</v>
      </c>
      <c r="J75">
        <f t="shared" si="23"/>
        <v>2</v>
      </c>
      <c r="P75">
        <f t="shared" si="24"/>
        <v>0</v>
      </c>
      <c r="V75">
        <f t="shared" si="25"/>
        <v>0</v>
      </c>
      <c r="W75" s="2"/>
      <c r="X75" s="2"/>
      <c r="Y75" s="2"/>
      <c r="Z75" s="2"/>
      <c r="AA75" s="2">
        <f t="shared" si="26"/>
        <v>0</v>
      </c>
      <c r="AB75" s="2"/>
      <c r="AC75" s="2"/>
      <c r="AD75" s="2"/>
      <c r="AE75" s="2"/>
      <c r="AF75" s="2">
        <f t="shared" si="27"/>
        <v>0</v>
      </c>
      <c r="AG75" s="11"/>
      <c r="AH75" s="12">
        <f t="shared" si="28"/>
        <v>100</v>
      </c>
      <c r="AI75" s="65" t="s">
        <v>77</v>
      </c>
      <c r="AJ75" s="13">
        <v>43671</v>
      </c>
      <c r="AK75" s="11"/>
      <c r="AL75" s="2"/>
      <c r="AM75" s="2"/>
    </row>
    <row r="76" spans="1:39" x14ac:dyDescent="0.25">
      <c r="A76" s="28" t="s">
        <v>294</v>
      </c>
      <c r="B76" s="28" t="s">
        <v>295</v>
      </c>
      <c r="C76" s="29">
        <v>7</v>
      </c>
      <c r="D76" s="66">
        <v>34</v>
      </c>
      <c r="E76" s="66">
        <v>27</v>
      </c>
      <c r="F76" s="84"/>
      <c r="J76">
        <f t="shared" si="23"/>
        <v>0</v>
      </c>
      <c r="P76">
        <f t="shared" si="24"/>
        <v>0</v>
      </c>
      <c r="R76" s="2"/>
      <c r="V76">
        <f t="shared" si="25"/>
        <v>0</v>
      </c>
      <c r="W76" s="2"/>
      <c r="X76" s="2"/>
      <c r="Y76" s="2"/>
      <c r="Z76" s="2"/>
      <c r="AA76" s="2">
        <f t="shared" si="26"/>
        <v>0</v>
      </c>
      <c r="AB76" s="2"/>
      <c r="AC76" s="2"/>
      <c r="AD76" s="2"/>
      <c r="AE76" s="2"/>
      <c r="AF76" s="2">
        <f t="shared" si="27"/>
        <v>0</v>
      </c>
      <c r="AG76" s="11"/>
      <c r="AH76" s="12">
        <f t="shared" si="28"/>
        <v>0</v>
      </c>
      <c r="AI76" s="69" t="s">
        <v>129</v>
      </c>
      <c r="AJ76" s="13"/>
      <c r="AK76" s="11"/>
      <c r="AL76" s="2"/>
      <c r="AM76" s="2"/>
    </row>
    <row r="77" spans="1:39" x14ac:dyDescent="0.25">
      <c r="A77" s="64" t="s">
        <v>29</v>
      </c>
      <c r="B77" s="64" t="s">
        <v>30</v>
      </c>
      <c r="C77" s="65">
        <v>7</v>
      </c>
      <c r="D77" s="66">
        <v>34</v>
      </c>
      <c r="E77" s="66">
        <v>27</v>
      </c>
      <c r="F77" s="84">
        <v>75401</v>
      </c>
      <c r="G77">
        <v>75549</v>
      </c>
      <c r="J77">
        <f t="shared" si="23"/>
        <v>2</v>
      </c>
      <c r="M77">
        <v>1</v>
      </c>
      <c r="P77">
        <f t="shared" si="24"/>
        <v>1</v>
      </c>
      <c r="Q77">
        <v>1</v>
      </c>
      <c r="R77">
        <v>75229</v>
      </c>
      <c r="S77">
        <v>75288</v>
      </c>
      <c r="V77">
        <f t="shared" si="25"/>
        <v>2</v>
      </c>
      <c r="W77" s="2"/>
      <c r="X77" s="2"/>
      <c r="Y77" s="2"/>
      <c r="Z77" s="2"/>
      <c r="AA77" s="2">
        <f t="shared" si="26"/>
        <v>0</v>
      </c>
      <c r="AB77" s="2"/>
      <c r="AC77" s="2"/>
      <c r="AD77" s="2"/>
      <c r="AE77" s="2"/>
      <c r="AF77" s="2">
        <f t="shared" si="27"/>
        <v>0</v>
      </c>
      <c r="AG77" s="11"/>
      <c r="AH77" s="12">
        <f t="shared" si="28"/>
        <v>223</v>
      </c>
      <c r="AI77" s="65" t="s">
        <v>77</v>
      </c>
      <c r="AJ77" s="13">
        <v>43671</v>
      </c>
      <c r="AK77" s="11"/>
      <c r="AL77" s="57"/>
      <c r="AM77" s="57"/>
    </row>
    <row r="78" spans="1:39" x14ac:dyDescent="0.25">
      <c r="A78" s="28" t="s">
        <v>44</v>
      </c>
      <c r="B78" s="28" t="s">
        <v>87</v>
      </c>
      <c r="C78" s="29">
        <v>6</v>
      </c>
      <c r="D78" s="66">
        <v>40</v>
      </c>
      <c r="E78" s="66">
        <v>29</v>
      </c>
      <c r="F78" s="81">
        <v>75404</v>
      </c>
      <c r="J78">
        <f t="shared" si="23"/>
        <v>1</v>
      </c>
      <c r="P78">
        <f t="shared" si="24"/>
        <v>0</v>
      </c>
      <c r="V78">
        <f t="shared" ref="V78" si="33">COUNT(R78:U78)</f>
        <v>0</v>
      </c>
      <c r="W78" s="2"/>
      <c r="X78" s="2"/>
      <c r="Y78" s="2"/>
      <c r="Z78" s="2"/>
      <c r="AA78" s="2">
        <f t="shared" ref="AA78" si="34">COUNT(W78:Z78)</f>
        <v>0</v>
      </c>
      <c r="AB78" s="2"/>
      <c r="AC78" s="2"/>
      <c r="AD78" s="2"/>
      <c r="AE78" s="2"/>
      <c r="AF78" s="2">
        <f t="shared" ref="AF78" si="35">COUNT(AB78:AE78)</f>
        <v>0</v>
      </c>
      <c r="AG78" s="11"/>
      <c r="AH78" s="12">
        <f t="shared" si="28"/>
        <v>50</v>
      </c>
      <c r="AI78" s="65" t="s">
        <v>77</v>
      </c>
      <c r="AJ78" s="13">
        <v>43671</v>
      </c>
      <c r="AK78" s="11"/>
      <c r="AL78" s="11"/>
      <c r="AM78" s="57"/>
    </row>
    <row r="79" spans="1:39" x14ac:dyDescent="0.25">
      <c r="A79" s="64" t="s">
        <v>296</v>
      </c>
      <c r="B79" s="28" t="s">
        <v>273</v>
      </c>
      <c r="C79" s="65">
        <v>8</v>
      </c>
      <c r="D79" s="66">
        <v>29</v>
      </c>
      <c r="E79" s="66">
        <v>25</v>
      </c>
      <c r="F79" s="81"/>
      <c r="J79">
        <f t="shared" si="23"/>
        <v>0</v>
      </c>
      <c r="P79">
        <f t="shared" si="24"/>
        <v>0</v>
      </c>
      <c r="V79">
        <f t="shared" si="25"/>
        <v>0</v>
      </c>
      <c r="W79" s="2">
        <v>75231</v>
      </c>
      <c r="X79" s="2">
        <v>75230</v>
      </c>
      <c r="Y79" s="2"/>
      <c r="Z79" s="2"/>
      <c r="AA79" s="2">
        <f t="shared" si="26"/>
        <v>2</v>
      </c>
      <c r="AB79" s="2"/>
      <c r="AC79" s="2"/>
      <c r="AD79" s="2"/>
      <c r="AE79" s="2"/>
      <c r="AF79" s="2">
        <f t="shared" si="27"/>
        <v>0</v>
      </c>
      <c r="AG79" s="11"/>
      <c r="AH79" s="12">
        <f t="shared" si="28"/>
        <v>50</v>
      </c>
      <c r="AI79" t="s">
        <v>77</v>
      </c>
      <c r="AJ79" s="13">
        <v>43671</v>
      </c>
      <c r="AK79" s="11"/>
      <c r="AL79" s="2"/>
      <c r="AM79" s="2"/>
    </row>
    <row r="80" spans="1:39" x14ac:dyDescent="0.25">
      <c r="A80" s="64" t="s">
        <v>229</v>
      </c>
      <c r="B80" s="64" t="s">
        <v>273</v>
      </c>
      <c r="C80" s="65">
        <v>8</v>
      </c>
      <c r="D80" s="66">
        <v>29</v>
      </c>
      <c r="E80" s="66">
        <v>25</v>
      </c>
      <c r="F80" s="81"/>
      <c r="G80" s="29"/>
      <c r="H80" s="29"/>
      <c r="I80" s="29"/>
      <c r="J80">
        <f t="shared" si="23"/>
        <v>0</v>
      </c>
      <c r="P80">
        <f t="shared" si="24"/>
        <v>0</v>
      </c>
      <c r="V80">
        <f t="shared" si="25"/>
        <v>0</v>
      </c>
      <c r="W80" s="2">
        <v>75231</v>
      </c>
      <c r="X80" s="2">
        <v>75289</v>
      </c>
      <c r="Y80" s="2"/>
      <c r="Z80" s="2"/>
      <c r="AA80" s="2">
        <f t="shared" si="26"/>
        <v>2</v>
      </c>
      <c r="AB80" s="2"/>
      <c r="AC80" s="2"/>
      <c r="AD80" s="2"/>
      <c r="AE80" s="2"/>
      <c r="AF80" s="2">
        <f t="shared" si="27"/>
        <v>0</v>
      </c>
      <c r="AG80" s="11"/>
      <c r="AH80" s="12">
        <f t="shared" si="28"/>
        <v>50</v>
      </c>
      <c r="AI80" t="s">
        <v>77</v>
      </c>
      <c r="AJ80" s="13">
        <v>43671</v>
      </c>
      <c r="AK80" s="11"/>
      <c r="AL80" s="13"/>
      <c r="AM80" s="13"/>
    </row>
    <row r="81" spans="1:39" x14ac:dyDescent="0.25">
      <c r="A81" s="64" t="s">
        <v>272</v>
      </c>
      <c r="B81" s="64" t="s">
        <v>273</v>
      </c>
      <c r="C81" s="65">
        <v>8</v>
      </c>
      <c r="D81" s="66">
        <v>29</v>
      </c>
      <c r="E81" s="66">
        <v>25</v>
      </c>
      <c r="F81" s="81"/>
      <c r="G81" s="29"/>
      <c r="H81" s="29"/>
      <c r="I81" s="29"/>
      <c r="J81">
        <f t="shared" si="23"/>
        <v>0</v>
      </c>
      <c r="P81">
        <f t="shared" si="24"/>
        <v>0</v>
      </c>
      <c r="V81">
        <f t="shared" si="25"/>
        <v>0</v>
      </c>
      <c r="W81" s="2"/>
      <c r="X81" s="2"/>
      <c r="Y81" s="2"/>
      <c r="Z81" s="2"/>
      <c r="AA81" s="2">
        <f t="shared" si="26"/>
        <v>0</v>
      </c>
      <c r="AB81" s="2"/>
      <c r="AC81" s="2"/>
      <c r="AD81" s="2"/>
      <c r="AE81" s="2"/>
      <c r="AF81" s="2">
        <f t="shared" si="27"/>
        <v>0</v>
      </c>
      <c r="AG81" s="11"/>
      <c r="AH81" s="12">
        <f t="shared" si="28"/>
        <v>0</v>
      </c>
      <c r="AI81" t="s">
        <v>77</v>
      </c>
      <c r="AJ81" s="13"/>
      <c r="AK81" s="11"/>
      <c r="AL81" s="2"/>
      <c r="AM81" s="2"/>
    </row>
    <row r="82" spans="1:39" x14ac:dyDescent="0.25">
      <c r="A82" s="64" t="s">
        <v>32</v>
      </c>
      <c r="B82" s="64" t="s">
        <v>84</v>
      </c>
      <c r="C82" s="65">
        <v>8</v>
      </c>
      <c r="D82" s="66">
        <v>29</v>
      </c>
      <c r="E82" s="66">
        <v>25</v>
      </c>
      <c r="F82" s="81"/>
      <c r="J82">
        <f t="shared" si="23"/>
        <v>0</v>
      </c>
      <c r="P82">
        <f t="shared" si="24"/>
        <v>0</v>
      </c>
      <c r="V82">
        <f t="shared" si="25"/>
        <v>0</v>
      </c>
      <c r="W82" s="2"/>
      <c r="X82" s="2"/>
      <c r="Y82" s="2"/>
      <c r="Z82" s="2"/>
      <c r="AA82" s="2">
        <f t="shared" si="26"/>
        <v>0</v>
      </c>
      <c r="AB82" s="2"/>
      <c r="AC82" s="2"/>
      <c r="AD82" s="2"/>
      <c r="AE82" s="2"/>
      <c r="AF82" s="2">
        <f t="shared" si="27"/>
        <v>0</v>
      </c>
      <c r="AG82" s="11"/>
      <c r="AH82" s="12">
        <f t="shared" si="28"/>
        <v>0</v>
      </c>
      <c r="AI82" s="65" t="s">
        <v>77</v>
      </c>
      <c r="AJ82" s="13"/>
      <c r="AK82" s="11"/>
      <c r="AL82" s="2"/>
      <c r="AM82" s="2"/>
    </row>
    <row r="83" spans="1:39" x14ac:dyDescent="0.25">
      <c r="A83" s="65" t="s">
        <v>319</v>
      </c>
      <c r="B83" s="65" t="s">
        <v>320</v>
      </c>
      <c r="C83" s="65">
        <v>8</v>
      </c>
      <c r="D83" s="66">
        <v>29</v>
      </c>
      <c r="E83" s="66">
        <v>25</v>
      </c>
      <c r="F83" s="65"/>
      <c r="G83" s="29"/>
      <c r="H83" s="65"/>
      <c r="I83" s="65"/>
      <c r="J83">
        <f t="shared" si="23"/>
        <v>0</v>
      </c>
      <c r="K83" s="65"/>
      <c r="L83" s="65"/>
      <c r="M83" s="65"/>
      <c r="N83" s="65"/>
      <c r="O83" s="65"/>
      <c r="P83">
        <f t="shared" si="24"/>
        <v>0</v>
      </c>
      <c r="Q83" s="65"/>
      <c r="R83" s="65"/>
      <c r="S83" s="65"/>
      <c r="T83" s="65"/>
      <c r="U83" s="65"/>
      <c r="V83">
        <f t="shared" si="25"/>
        <v>0</v>
      </c>
      <c r="W83" s="64"/>
      <c r="X83" s="64"/>
      <c r="Y83" s="68"/>
      <c r="Z83" s="86"/>
      <c r="AA83" s="2">
        <f t="shared" ref="AA83" si="36">COUNT(W83:Z83)</f>
        <v>0</v>
      </c>
      <c r="AB83" s="2"/>
      <c r="AC83" s="2"/>
      <c r="AD83" s="2"/>
      <c r="AE83" s="2"/>
      <c r="AF83" s="2">
        <f t="shared" ref="AF83" si="37">COUNT(AB83:AE83)</f>
        <v>0</v>
      </c>
      <c r="AG83" s="11"/>
      <c r="AH83" s="12">
        <f t="shared" ref="AH83" si="38">+(J83*$AP$9)+(P83*$AP$10)+(Q83*$AP$11)+(V83*D83)+(AA83*E83)+(AF83*$AP$11)+(K83*25)</f>
        <v>0</v>
      </c>
      <c r="AI83" s="65" t="s">
        <v>77</v>
      </c>
      <c r="AJ83" s="13"/>
      <c r="AK83" s="11"/>
      <c r="AL83" s="11"/>
      <c r="AM83" s="2"/>
    </row>
    <row r="84" spans="1:39" x14ac:dyDescent="0.25">
      <c r="A84" s="2" t="s">
        <v>57</v>
      </c>
      <c r="B84" s="2" t="s">
        <v>92</v>
      </c>
      <c r="C84" s="29">
        <v>8</v>
      </c>
      <c r="D84" s="66">
        <v>29</v>
      </c>
      <c r="E84" s="66">
        <v>25</v>
      </c>
      <c r="F84" s="81"/>
      <c r="J84">
        <f t="shared" si="23"/>
        <v>0</v>
      </c>
      <c r="P84">
        <f t="shared" si="24"/>
        <v>0</v>
      </c>
      <c r="V84">
        <f t="shared" si="25"/>
        <v>0</v>
      </c>
      <c r="W84" s="2"/>
      <c r="X84" s="2"/>
      <c r="Y84" s="2"/>
      <c r="Z84" s="2"/>
      <c r="AA84" s="2">
        <f t="shared" ref="AA84" si="39">COUNT(W84:Z84)</f>
        <v>0</v>
      </c>
      <c r="AB84" s="2"/>
      <c r="AC84" s="2"/>
      <c r="AD84" s="2"/>
      <c r="AE84" s="2"/>
      <c r="AF84" s="2">
        <f t="shared" ref="AF84" si="40">COUNT(AB84:AE84)</f>
        <v>0</v>
      </c>
      <c r="AG84" s="11"/>
      <c r="AH84" s="12">
        <f t="shared" si="28"/>
        <v>0</v>
      </c>
      <c r="AI84" s="65" t="s">
        <v>259</v>
      </c>
      <c r="AJ84" s="13"/>
      <c r="AK84" s="11"/>
      <c r="AL84" s="11"/>
      <c r="AM84" s="2"/>
    </row>
    <row r="85" spans="1:39" x14ac:dyDescent="0.25">
      <c r="A85" s="64" t="s">
        <v>91</v>
      </c>
      <c r="B85" s="64" t="s">
        <v>92</v>
      </c>
      <c r="C85" s="65">
        <v>5</v>
      </c>
      <c r="D85" s="66">
        <v>40</v>
      </c>
      <c r="E85" s="66">
        <v>29</v>
      </c>
      <c r="F85" s="81"/>
      <c r="J85">
        <f t="shared" si="23"/>
        <v>0</v>
      </c>
      <c r="P85">
        <f t="shared" si="24"/>
        <v>0</v>
      </c>
      <c r="V85">
        <f t="shared" si="25"/>
        <v>0</v>
      </c>
      <c r="W85" s="2"/>
      <c r="X85" s="2"/>
      <c r="Y85" s="2"/>
      <c r="Z85" s="2"/>
      <c r="AA85" s="2">
        <f t="shared" si="26"/>
        <v>0</v>
      </c>
      <c r="AB85" s="2"/>
      <c r="AC85" s="2"/>
      <c r="AD85" s="2"/>
      <c r="AE85" s="2"/>
      <c r="AF85" s="2">
        <f t="shared" si="27"/>
        <v>0</v>
      </c>
      <c r="AG85" s="11"/>
      <c r="AH85" s="12">
        <f t="shared" si="28"/>
        <v>0</v>
      </c>
      <c r="AI85" s="65" t="s">
        <v>77</v>
      </c>
      <c r="AJ85" s="13"/>
      <c r="AK85" s="11"/>
      <c r="AL85" s="2"/>
      <c r="AM85" s="2"/>
    </row>
    <row r="86" spans="1:39" x14ac:dyDescent="0.25">
      <c r="A86" s="64" t="s">
        <v>245</v>
      </c>
      <c r="B86" s="64" t="s">
        <v>11</v>
      </c>
      <c r="C86" s="65">
        <v>8</v>
      </c>
      <c r="D86" s="66">
        <v>29</v>
      </c>
      <c r="E86" s="66">
        <v>25</v>
      </c>
      <c r="F86" s="81"/>
      <c r="G86" s="2"/>
      <c r="H86" s="2"/>
      <c r="I86" s="2"/>
      <c r="J86">
        <f t="shared" si="23"/>
        <v>0</v>
      </c>
      <c r="P86">
        <f t="shared" si="24"/>
        <v>0</v>
      </c>
      <c r="V86">
        <f t="shared" si="25"/>
        <v>0</v>
      </c>
      <c r="W86" s="2"/>
      <c r="X86" s="2"/>
      <c r="Y86" s="2"/>
      <c r="Z86" s="2"/>
      <c r="AA86" s="2">
        <f t="shared" si="26"/>
        <v>0</v>
      </c>
      <c r="AB86" s="2"/>
      <c r="AC86" s="2"/>
      <c r="AD86" s="2"/>
      <c r="AE86" s="2"/>
      <c r="AF86" s="2">
        <f t="shared" si="27"/>
        <v>0</v>
      </c>
      <c r="AG86" s="11"/>
      <c r="AH86" s="12">
        <f t="shared" si="28"/>
        <v>0</v>
      </c>
      <c r="AI86" t="s">
        <v>77</v>
      </c>
      <c r="AJ86" s="13"/>
      <c r="AK86" s="11"/>
      <c r="AL86" s="13"/>
      <c r="AM86" s="13"/>
    </row>
    <row r="87" spans="1:39" x14ac:dyDescent="0.25">
      <c r="A87" s="64" t="s">
        <v>23</v>
      </c>
      <c r="B87" s="64" t="s">
        <v>11</v>
      </c>
      <c r="C87" s="65">
        <v>6</v>
      </c>
      <c r="D87" s="66">
        <v>40</v>
      </c>
      <c r="E87" s="66">
        <v>29</v>
      </c>
      <c r="F87" s="81"/>
      <c r="G87" s="2"/>
      <c r="H87" s="2"/>
      <c r="I87" s="2"/>
      <c r="J87">
        <f t="shared" si="23"/>
        <v>0</v>
      </c>
      <c r="P87">
        <f t="shared" si="24"/>
        <v>0</v>
      </c>
      <c r="V87">
        <f t="shared" si="25"/>
        <v>0</v>
      </c>
      <c r="W87" s="2"/>
      <c r="X87" s="2"/>
      <c r="Y87" s="2"/>
      <c r="Z87" s="2"/>
      <c r="AA87" s="2">
        <f t="shared" si="26"/>
        <v>0</v>
      </c>
      <c r="AB87" s="2"/>
      <c r="AC87" s="2"/>
      <c r="AD87" s="2"/>
      <c r="AE87" s="2"/>
      <c r="AF87" s="2">
        <f t="shared" si="27"/>
        <v>0</v>
      </c>
      <c r="AG87" s="11"/>
      <c r="AH87" s="12">
        <f t="shared" si="28"/>
        <v>0</v>
      </c>
      <c r="AI87" s="65" t="s">
        <v>77</v>
      </c>
      <c r="AJ87" s="13"/>
      <c r="AK87" s="11"/>
      <c r="AL87" s="13"/>
      <c r="AM87" s="13"/>
    </row>
    <row r="88" spans="1:39" x14ac:dyDescent="0.25">
      <c r="A88" s="28" t="s">
        <v>56</v>
      </c>
      <c r="B88" s="28" t="s">
        <v>228</v>
      </c>
      <c r="C88" s="29">
        <v>8</v>
      </c>
      <c r="D88" s="66">
        <v>29</v>
      </c>
      <c r="E88" s="66">
        <v>25</v>
      </c>
      <c r="F88" s="81"/>
      <c r="G88" s="2"/>
      <c r="H88" s="2"/>
      <c r="I88" s="2"/>
      <c r="J88">
        <f t="shared" si="23"/>
        <v>0</v>
      </c>
      <c r="P88">
        <f t="shared" si="24"/>
        <v>0</v>
      </c>
      <c r="V88">
        <f t="shared" si="25"/>
        <v>0</v>
      </c>
      <c r="W88" s="2"/>
      <c r="X88" s="2"/>
      <c r="Y88" s="2"/>
      <c r="Z88" s="2"/>
      <c r="AA88" s="2">
        <f t="shared" si="26"/>
        <v>0</v>
      </c>
      <c r="AB88" s="2"/>
      <c r="AC88" s="2"/>
      <c r="AD88" s="2"/>
      <c r="AE88" s="2"/>
      <c r="AF88" s="2">
        <f t="shared" si="27"/>
        <v>0</v>
      </c>
      <c r="AG88" s="11"/>
      <c r="AH88" s="12">
        <f t="shared" si="28"/>
        <v>0</v>
      </c>
      <c r="AI88" s="65" t="s">
        <v>77</v>
      </c>
      <c r="AJ88" s="13"/>
      <c r="AK88" s="11"/>
      <c r="AL88" s="2"/>
      <c r="AM88" s="2"/>
    </row>
    <row r="89" spans="1:39" x14ac:dyDescent="0.25">
      <c r="A89" s="64" t="s">
        <v>230</v>
      </c>
      <c r="B89" s="65" t="s">
        <v>297</v>
      </c>
      <c r="C89" s="65">
        <v>8</v>
      </c>
      <c r="D89" s="66">
        <v>29</v>
      </c>
      <c r="E89" s="66">
        <v>25</v>
      </c>
      <c r="F89" s="81"/>
      <c r="G89" s="2"/>
      <c r="H89" s="2"/>
      <c r="I89" s="2"/>
      <c r="J89">
        <f t="shared" si="23"/>
        <v>0</v>
      </c>
      <c r="P89">
        <f t="shared" si="24"/>
        <v>0</v>
      </c>
      <c r="V89">
        <f t="shared" si="25"/>
        <v>0</v>
      </c>
      <c r="W89" s="2"/>
      <c r="X89" s="2"/>
      <c r="Y89" s="2"/>
      <c r="Z89" s="2"/>
      <c r="AA89" s="2">
        <f t="shared" si="26"/>
        <v>0</v>
      </c>
      <c r="AB89" s="2"/>
      <c r="AC89" s="2"/>
      <c r="AD89" s="2"/>
      <c r="AE89" s="2"/>
      <c r="AF89" s="2">
        <f t="shared" si="27"/>
        <v>0</v>
      </c>
      <c r="AG89" s="11"/>
      <c r="AH89" s="12">
        <f t="shared" si="28"/>
        <v>0</v>
      </c>
      <c r="AI89" t="s">
        <v>77</v>
      </c>
      <c r="AJ89" s="13"/>
      <c r="AK89" s="11"/>
      <c r="AL89" s="2"/>
      <c r="AM89" s="2"/>
    </row>
    <row r="90" spans="1:39" x14ac:dyDescent="0.25">
      <c r="A90" s="64" t="s">
        <v>298</v>
      </c>
      <c r="B90" s="64" t="s">
        <v>299</v>
      </c>
      <c r="C90" s="65">
        <v>8</v>
      </c>
      <c r="D90" s="66">
        <v>29</v>
      </c>
      <c r="E90" s="66">
        <v>25</v>
      </c>
      <c r="F90" s="81"/>
      <c r="G90" s="2"/>
      <c r="H90" s="2"/>
      <c r="I90" s="2"/>
      <c r="J90">
        <f t="shared" si="23"/>
        <v>0</v>
      </c>
      <c r="P90">
        <f t="shared" si="24"/>
        <v>0</v>
      </c>
      <c r="V90">
        <f t="shared" si="25"/>
        <v>0</v>
      </c>
      <c r="W90" s="2"/>
      <c r="X90" s="2"/>
      <c r="Y90" s="2"/>
      <c r="Z90" s="2"/>
      <c r="AA90" s="2">
        <f t="shared" si="26"/>
        <v>0</v>
      </c>
      <c r="AB90" s="2"/>
      <c r="AC90" s="2"/>
      <c r="AD90" s="2"/>
      <c r="AE90" s="2"/>
      <c r="AF90" s="2">
        <f t="shared" si="27"/>
        <v>0</v>
      </c>
      <c r="AG90" s="11"/>
      <c r="AH90" s="12">
        <f t="shared" si="28"/>
        <v>0</v>
      </c>
      <c r="AI90" t="s">
        <v>77</v>
      </c>
      <c r="AJ90" s="13"/>
      <c r="AK90" s="11"/>
      <c r="AL90" s="2"/>
      <c r="AM90" s="2"/>
    </row>
    <row r="91" spans="1:39" x14ac:dyDescent="0.25">
      <c r="A91" s="64" t="s">
        <v>300</v>
      </c>
      <c r="B91" s="64" t="s">
        <v>299</v>
      </c>
      <c r="C91" s="65">
        <v>8</v>
      </c>
      <c r="D91" s="66">
        <v>29</v>
      </c>
      <c r="E91" s="66">
        <v>25</v>
      </c>
      <c r="F91" s="81"/>
      <c r="G91" s="2"/>
      <c r="H91" s="2"/>
      <c r="I91" s="2"/>
      <c r="J91">
        <f t="shared" si="23"/>
        <v>0</v>
      </c>
      <c r="P91">
        <f t="shared" si="24"/>
        <v>0</v>
      </c>
      <c r="V91">
        <f t="shared" si="25"/>
        <v>0</v>
      </c>
      <c r="W91" s="2"/>
      <c r="X91" s="2"/>
      <c r="Y91" s="2"/>
      <c r="Z91" s="2"/>
      <c r="AA91" s="2">
        <f t="shared" si="26"/>
        <v>0</v>
      </c>
      <c r="AB91" s="2"/>
      <c r="AC91" s="2"/>
      <c r="AD91" s="2"/>
      <c r="AE91" s="2"/>
      <c r="AF91" s="2">
        <f t="shared" si="27"/>
        <v>0</v>
      </c>
      <c r="AG91" s="11"/>
      <c r="AH91" s="12">
        <f t="shared" si="28"/>
        <v>0</v>
      </c>
      <c r="AI91" t="s">
        <v>77</v>
      </c>
      <c r="AJ91" s="13"/>
      <c r="AK91" s="11"/>
      <c r="AL91" s="13"/>
      <c r="AM91" s="13"/>
    </row>
    <row r="92" spans="1:39" x14ac:dyDescent="0.25">
      <c r="A92" s="64" t="s">
        <v>170</v>
      </c>
      <c r="B92" s="64" t="s">
        <v>171</v>
      </c>
      <c r="C92" s="65">
        <v>7</v>
      </c>
      <c r="D92" s="66">
        <v>34</v>
      </c>
      <c r="E92" s="66">
        <v>27</v>
      </c>
      <c r="F92" s="81"/>
      <c r="G92" s="14"/>
      <c r="H92" s="14"/>
      <c r="J92">
        <f t="shared" si="23"/>
        <v>0</v>
      </c>
      <c r="P92">
        <f t="shared" si="24"/>
        <v>0</v>
      </c>
      <c r="V92">
        <f t="shared" si="25"/>
        <v>0</v>
      </c>
      <c r="W92" s="2"/>
      <c r="X92" s="2"/>
      <c r="Y92" s="2"/>
      <c r="Z92" s="2"/>
      <c r="AA92" s="2">
        <f t="shared" si="26"/>
        <v>0</v>
      </c>
      <c r="AB92" s="2"/>
      <c r="AC92" s="2"/>
      <c r="AD92" s="2"/>
      <c r="AE92" s="2"/>
      <c r="AF92" s="2">
        <f t="shared" si="27"/>
        <v>0</v>
      </c>
      <c r="AG92" s="11"/>
      <c r="AH92" s="12">
        <f t="shared" si="28"/>
        <v>0</v>
      </c>
      <c r="AI92" s="65" t="s">
        <v>77</v>
      </c>
      <c r="AJ92" s="13"/>
      <c r="AK92" s="11"/>
      <c r="AL92" s="13"/>
      <c r="AM92" s="13"/>
    </row>
    <row r="93" spans="1:39" x14ac:dyDescent="0.25">
      <c r="A93" s="64" t="s">
        <v>22</v>
      </c>
      <c r="B93" s="64" t="s">
        <v>301</v>
      </c>
      <c r="C93" s="65">
        <v>8</v>
      </c>
      <c r="D93" s="66">
        <v>29</v>
      </c>
      <c r="E93" s="66">
        <v>25</v>
      </c>
      <c r="F93" s="81"/>
      <c r="G93" s="14"/>
      <c r="H93" s="14"/>
      <c r="J93">
        <f t="shared" si="23"/>
        <v>0</v>
      </c>
      <c r="P93">
        <f t="shared" si="24"/>
        <v>0</v>
      </c>
      <c r="V93">
        <f t="shared" si="25"/>
        <v>0</v>
      </c>
      <c r="W93" s="2"/>
      <c r="X93" s="2"/>
      <c r="Y93" s="2"/>
      <c r="Z93" s="2"/>
      <c r="AA93" s="2">
        <f t="shared" si="26"/>
        <v>0</v>
      </c>
      <c r="AB93" s="2"/>
      <c r="AC93" s="2"/>
      <c r="AD93" s="2"/>
      <c r="AE93" s="2"/>
      <c r="AF93" s="2">
        <f t="shared" si="27"/>
        <v>0</v>
      </c>
      <c r="AG93" s="11"/>
      <c r="AH93" s="12">
        <f t="shared" si="28"/>
        <v>0</v>
      </c>
      <c r="AI93" t="s">
        <v>77</v>
      </c>
      <c r="AJ93" s="13"/>
      <c r="AK93" s="11"/>
      <c r="AL93" s="11"/>
      <c r="AM93" s="13"/>
    </row>
    <row r="94" spans="1:39" x14ac:dyDescent="0.25">
      <c r="A94" s="64" t="s">
        <v>9</v>
      </c>
      <c r="B94" s="64" t="s">
        <v>94</v>
      </c>
      <c r="C94" s="65">
        <v>7</v>
      </c>
      <c r="D94" s="66">
        <v>34</v>
      </c>
      <c r="E94" s="66">
        <v>27</v>
      </c>
      <c r="F94" s="81"/>
      <c r="G94" s="2">
        <v>75555</v>
      </c>
      <c r="H94" s="2"/>
      <c r="I94" s="2"/>
      <c r="J94">
        <f t="shared" si="23"/>
        <v>1</v>
      </c>
      <c r="L94">
        <v>2</v>
      </c>
      <c r="M94">
        <v>2</v>
      </c>
      <c r="P94">
        <f t="shared" si="24"/>
        <v>4</v>
      </c>
      <c r="V94">
        <f t="shared" si="25"/>
        <v>0</v>
      </c>
      <c r="W94" s="2"/>
      <c r="X94" s="2"/>
      <c r="Y94" s="2"/>
      <c r="Z94" s="2"/>
      <c r="AA94" s="2">
        <f t="shared" si="26"/>
        <v>0</v>
      </c>
      <c r="AB94" s="2"/>
      <c r="AC94" s="2"/>
      <c r="AD94" s="2"/>
      <c r="AE94" s="2"/>
      <c r="AF94" s="2">
        <f t="shared" si="27"/>
        <v>0</v>
      </c>
      <c r="AG94" s="11"/>
      <c r="AH94" s="12">
        <f t="shared" si="28"/>
        <v>170</v>
      </c>
      <c r="AI94" t="s">
        <v>77</v>
      </c>
      <c r="AJ94" s="13">
        <v>43671</v>
      </c>
      <c r="AK94" s="11"/>
      <c r="AL94" s="13"/>
      <c r="AM94" s="13"/>
    </row>
    <row r="95" spans="1:39" x14ac:dyDescent="0.25">
      <c r="A95" s="64" t="s">
        <v>208</v>
      </c>
      <c r="B95" s="64" t="s">
        <v>209</v>
      </c>
      <c r="C95" s="65">
        <v>8</v>
      </c>
      <c r="D95" s="66">
        <v>29</v>
      </c>
      <c r="E95" s="66">
        <v>25</v>
      </c>
      <c r="F95" s="81"/>
      <c r="J95">
        <f t="shared" si="23"/>
        <v>0</v>
      </c>
      <c r="P95">
        <f t="shared" si="24"/>
        <v>0</v>
      </c>
      <c r="V95">
        <f t="shared" si="25"/>
        <v>0</v>
      </c>
      <c r="W95" s="2"/>
      <c r="X95" s="2"/>
      <c r="Y95" s="2"/>
      <c r="Z95" s="2"/>
      <c r="AA95" s="2">
        <f t="shared" si="26"/>
        <v>0</v>
      </c>
      <c r="AB95" s="2"/>
      <c r="AC95" s="2"/>
      <c r="AD95" s="2"/>
      <c r="AE95" s="2"/>
      <c r="AF95" s="2">
        <f t="shared" si="27"/>
        <v>0</v>
      </c>
      <c r="AG95" s="11"/>
      <c r="AH95" s="12">
        <f t="shared" si="28"/>
        <v>0</v>
      </c>
      <c r="AI95" s="65" t="s">
        <v>77</v>
      </c>
      <c r="AJ95" s="13"/>
      <c r="AK95" s="11"/>
      <c r="AL95" s="2"/>
      <c r="AM95" s="2"/>
    </row>
    <row r="96" spans="1:39" x14ac:dyDescent="0.25">
      <c r="A96" s="64" t="s">
        <v>172</v>
      </c>
      <c r="B96" s="64" t="s">
        <v>173</v>
      </c>
      <c r="C96" s="65">
        <v>8</v>
      </c>
      <c r="D96" s="66">
        <v>29</v>
      </c>
      <c r="E96" s="66">
        <v>25</v>
      </c>
      <c r="F96" s="81"/>
      <c r="G96" s="29"/>
      <c r="H96" s="29"/>
      <c r="I96" s="29"/>
      <c r="J96">
        <f t="shared" si="23"/>
        <v>0</v>
      </c>
      <c r="P96">
        <f t="shared" si="24"/>
        <v>0</v>
      </c>
      <c r="V96">
        <f t="shared" si="25"/>
        <v>0</v>
      </c>
      <c r="W96" s="2"/>
      <c r="X96" s="2"/>
      <c r="Y96" s="2"/>
      <c r="Z96" s="2"/>
      <c r="AA96" s="2">
        <f t="shared" si="26"/>
        <v>0</v>
      </c>
      <c r="AB96" s="2"/>
      <c r="AC96" s="2"/>
      <c r="AD96" s="2"/>
      <c r="AE96" s="2"/>
      <c r="AF96" s="2">
        <f t="shared" si="27"/>
        <v>0</v>
      </c>
      <c r="AG96" s="11"/>
      <c r="AH96" s="12">
        <f t="shared" si="28"/>
        <v>0</v>
      </c>
      <c r="AI96" s="65" t="s">
        <v>77</v>
      </c>
      <c r="AJ96" s="13"/>
      <c r="AK96" s="11"/>
      <c r="AL96" s="2"/>
      <c r="AM96" s="2"/>
    </row>
    <row r="97" spans="1:40" x14ac:dyDescent="0.25">
      <c r="A97" s="64" t="s">
        <v>89</v>
      </c>
      <c r="B97" s="64" t="s">
        <v>90</v>
      </c>
      <c r="C97" s="65">
        <v>8</v>
      </c>
      <c r="D97" s="66">
        <v>29</v>
      </c>
      <c r="E97" s="66">
        <v>25</v>
      </c>
      <c r="F97" s="81"/>
      <c r="J97">
        <f t="shared" si="23"/>
        <v>0</v>
      </c>
      <c r="P97">
        <f t="shared" si="24"/>
        <v>0</v>
      </c>
      <c r="V97">
        <f t="shared" ref="V97" si="41">COUNT(R97:U97)</f>
        <v>0</v>
      </c>
      <c r="W97" s="2"/>
      <c r="X97" s="2"/>
      <c r="Y97" s="2"/>
      <c r="Z97" s="2"/>
      <c r="AA97" s="2">
        <f t="shared" ref="AA97" si="42">COUNT(W97:Z97)</f>
        <v>0</v>
      </c>
      <c r="AB97" s="2"/>
      <c r="AC97" s="2"/>
      <c r="AD97" s="2"/>
      <c r="AE97" s="2"/>
      <c r="AF97" s="2">
        <f t="shared" si="27"/>
        <v>0</v>
      </c>
      <c r="AG97" s="11"/>
      <c r="AH97" s="12">
        <f t="shared" si="28"/>
        <v>0</v>
      </c>
      <c r="AI97" s="65" t="s">
        <v>77</v>
      </c>
      <c r="AJ97" s="13"/>
      <c r="AK97" s="11"/>
      <c r="AL97" s="2"/>
      <c r="AM97" s="2"/>
    </row>
    <row r="98" spans="1:40" x14ac:dyDescent="0.25">
      <c r="A98" s="64" t="s">
        <v>52</v>
      </c>
      <c r="B98" s="64" t="s">
        <v>53</v>
      </c>
      <c r="C98" s="65">
        <v>6</v>
      </c>
      <c r="D98" s="66">
        <v>40</v>
      </c>
      <c r="E98" s="66">
        <v>29</v>
      </c>
      <c r="F98" s="81"/>
      <c r="J98">
        <f t="shared" si="23"/>
        <v>0</v>
      </c>
      <c r="P98">
        <f t="shared" si="24"/>
        <v>0</v>
      </c>
      <c r="V98">
        <f t="shared" ref="V98" si="43">COUNT(R98:U98)</f>
        <v>0</v>
      </c>
      <c r="W98" s="2"/>
      <c r="X98" s="2"/>
      <c r="Y98" s="2"/>
      <c r="Z98" s="2"/>
      <c r="AA98" s="2">
        <f t="shared" ref="AA98" si="44">COUNT(W98:Z98)</f>
        <v>0</v>
      </c>
      <c r="AB98" s="2"/>
      <c r="AC98" s="2"/>
      <c r="AD98" s="2"/>
      <c r="AE98" s="2"/>
      <c r="AF98" s="2">
        <f t="shared" si="27"/>
        <v>0</v>
      </c>
      <c r="AG98" s="11"/>
      <c r="AH98" s="12">
        <f t="shared" si="28"/>
        <v>0</v>
      </c>
      <c r="AI98" s="65" t="s">
        <v>77</v>
      </c>
      <c r="AJ98" s="13"/>
      <c r="AK98" s="11"/>
      <c r="AL98" s="2"/>
      <c r="AM98" s="2"/>
    </row>
    <row r="99" spans="1:40" x14ac:dyDescent="0.25">
      <c r="A99" s="64" t="s">
        <v>29</v>
      </c>
      <c r="B99" s="64" t="s">
        <v>187</v>
      </c>
      <c r="C99" s="65">
        <v>7</v>
      </c>
      <c r="D99" s="66">
        <v>34</v>
      </c>
      <c r="E99" s="66">
        <v>27</v>
      </c>
      <c r="F99" s="81"/>
      <c r="G99" s="2"/>
      <c r="H99" s="2"/>
      <c r="I99" s="2"/>
      <c r="J99">
        <f t="shared" si="23"/>
        <v>0</v>
      </c>
      <c r="P99">
        <f t="shared" si="24"/>
        <v>0</v>
      </c>
      <c r="V99">
        <f t="shared" si="25"/>
        <v>0</v>
      </c>
      <c r="W99" s="2">
        <v>75228</v>
      </c>
      <c r="X99" s="2">
        <v>75285</v>
      </c>
      <c r="Y99" s="2"/>
      <c r="Z99" s="2"/>
      <c r="AA99" s="2">
        <f t="shared" si="26"/>
        <v>2</v>
      </c>
      <c r="AB99" s="2"/>
      <c r="AC99" s="2"/>
      <c r="AD99" s="2"/>
      <c r="AE99" s="2"/>
      <c r="AF99" s="2">
        <f t="shared" si="27"/>
        <v>0</v>
      </c>
      <c r="AG99" s="11"/>
      <c r="AH99" s="12">
        <f t="shared" si="28"/>
        <v>54</v>
      </c>
      <c r="AI99" s="65" t="s">
        <v>77</v>
      </c>
      <c r="AJ99" s="13">
        <v>43671</v>
      </c>
      <c r="AK99" s="11"/>
      <c r="AL99" s="11"/>
      <c r="AM99" s="11"/>
    </row>
    <row r="100" spans="1:40" x14ac:dyDescent="0.25">
      <c r="A100" s="64" t="s">
        <v>302</v>
      </c>
      <c r="B100" s="64" t="s">
        <v>303</v>
      </c>
      <c r="C100" s="65">
        <v>8</v>
      </c>
      <c r="D100" s="66">
        <v>29</v>
      </c>
      <c r="E100" s="66">
        <v>25</v>
      </c>
      <c r="F100" s="81"/>
      <c r="G100" s="2"/>
      <c r="H100" s="2"/>
      <c r="I100" s="2"/>
      <c r="J100">
        <f t="shared" si="23"/>
        <v>0</v>
      </c>
      <c r="P100">
        <f t="shared" si="24"/>
        <v>0</v>
      </c>
      <c r="V100">
        <f t="shared" si="25"/>
        <v>0</v>
      </c>
      <c r="W100" s="2"/>
      <c r="X100" s="2"/>
      <c r="Y100" s="2"/>
      <c r="Z100" s="2"/>
      <c r="AA100" s="2">
        <f t="shared" si="26"/>
        <v>0</v>
      </c>
      <c r="AB100" s="2"/>
      <c r="AC100" s="2"/>
      <c r="AD100" s="2"/>
      <c r="AE100" s="2"/>
      <c r="AF100" s="2">
        <f t="shared" si="27"/>
        <v>0</v>
      </c>
      <c r="AG100" s="11"/>
      <c r="AH100" s="12">
        <f t="shared" si="28"/>
        <v>0</v>
      </c>
      <c r="AI100" t="s">
        <v>129</v>
      </c>
      <c r="AJ100" s="13"/>
      <c r="AK100" s="11"/>
      <c r="AL100" s="11"/>
      <c r="AM100" s="11"/>
    </row>
    <row r="101" spans="1:40" x14ac:dyDescent="0.25">
      <c r="A101" s="64" t="s">
        <v>153</v>
      </c>
      <c r="B101" s="64" t="s">
        <v>135</v>
      </c>
      <c r="C101" s="65">
        <v>8</v>
      </c>
      <c r="D101" s="66">
        <v>29</v>
      </c>
      <c r="E101" s="66">
        <v>25</v>
      </c>
      <c r="F101" s="81"/>
      <c r="G101" s="28"/>
      <c r="H101" s="28"/>
      <c r="I101" s="2"/>
      <c r="J101">
        <f t="shared" si="23"/>
        <v>0</v>
      </c>
      <c r="P101">
        <f t="shared" si="24"/>
        <v>0</v>
      </c>
      <c r="V101">
        <f t="shared" si="25"/>
        <v>0</v>
      </c>
      <c r="W101" s="2"/>
      <c r="X101" s="2"/>
      <c r="Y101" s="2"/>
      <c r="Z101" s="2"/>
      <c r="AA101" s="2">
        <f t="shared" si="26"/>
        <v>0</v>
      </c>
      <c r="AB101" s="2"/>
      <c r="AC101" s="2"/>
      <c r="AD101" s="2"/>
      <c r="AE101" s="2"/>
      <c r="AF101" s="2">
        <f t="shared" si="27"/>
        <v>0</v>
      </c>
      <c r="AG101" s="11"/>
      <c r="AH101" s="12">
        <f t="shared" si="28"/>
        <v>0</v>
      </c>
      <c r="AI101" t="s">
        <v>77</v>
      </c>
      <c r="AJ101" s="13"/>
      <c r="AK101" s="11"/>
      <c r="AL101" s="2"/>
      <c r="AM101" s="2"/>
    </row>
    <row r="102" spans="1:40" x14ac:dyDescent="0.25">
      <c r="A102" s="64" t="s">
        <v>58</v>
      </c>
      <c r="B102" s="64" t="s">
        <v>135</v>
      </c>
      <c r="C102" s="65">
        <v>8</v>
      </c>
      <c r="D102" s="66">
        <v>29</v>
      </c>
      <c r="E102" s="66">
        <v>25</v>
      </c>
      <c r="F102" s="81"/>
      <c r="J102">
        <f t="shared" si="23"/>
        <v>0</v>
      </c>
      <c r="P102">
        <f t="shared" si="24"/>
        <v>0</v>
      </c>
      <c r="V102">
        <f t="shared" si="25"/>
        <v>0</v>
      </c>
      <c r="W102" s="2"/>
      <c r="X102" s="2"/>
      <c r="Y102" s="2"/>
      <c r="Z102" s="2"/>
      <c r="AA102" s="2">
        <f t="shared" si="26"/>
        <v>0</v>
      </c>
      <c r="AB102" s="2"/>
      <c r="AC102" s="2"/>
      <c r="AD102" s="2"/>
      <c r="AE102" s="2"/>
      <c r="AF102" s="2">
        <f t="shared" si="27"/>
        <v>0</v>
      </c>
      <c r="AG102" s="11"/>
      <c r="AH102" s="12">
        <f t="shared" si="28"/>
        <v>0</v>
      </c>
      <c r="AI102" s="65" t="s">
        <v>77</v>
      </c>
      <c r="AJ102" s="57"/>
      <c r="AK102" s="11"/>
      <c r="AL102" s="2"/>
      <c r="AM102" s="2"/>
    </row>
    <row r="103" spans="1:40" x14ac:dyDescent="0.25">
      <c r="A103" s="64" t="s">
        <v>37</v>
      </c>
      <c r="B103" s="64" t="s">
        <v>38</v>
      </c>
      <c r="C103" s="65">
        <v>6</v>
      </c>
      <c r="D103" s="66">
        <v>40</v>
      </c>
      <c r="E103" s="66">
        <v>29</v>
      </c>
      <c r="F103" s="81"/>
      <c r="H103" s="2"/>
      <c r="I103" s="2"/>
      <c r="J103">
        <f t="shared" si="23"/>
        <v>0</v>
      </c>
      <c r="P103">
        <f t="shared" si="24"/>
        <v>0</v>
      </c>
      <c r="V103">
        <f t="shared" si="25"/>
        <v>0</v>
      </c>
      <c r="W103" s="2"/>
      <c r="X103" s="2"/>
      <c r="Y103" s="2"/>
      <c r="Z103" s="2"/>
      <c r="AA103" s="2">
        <f t="shared" si="26"/>
        <v>0</v>
      </c>
      <c r="AB103" s="2"/>
      <c r="AC103" s="2"/>
      <c r="AD103" s="2"/>
      <c r="AE103" s="2"/>
      <c r="AF103" s="2">
        <f t="shared" si="27"/>
        <v>0</v>
      </c>
      <c r="AG103" s="11"/>
      <c r="AH103" s="12">
        <f t="shared" si="28"/>
        <v>0</v>
      </c>
      <c r="AI103" s="65" t="s">
        <v>77</v>
      </c>
      <c r="AJ103" s="57"/>
      <c r="AK103" s="11"/>
      <c r="AL103" s="11"/>
      <c r="AM103" s="11"/>
    </row>
    <row r="104" spans="1:40" x14ac:dyDescent="0.25">
      <c r="A104" s="64" t="s">
        <v>154</v>
      </c>
      <c r="B104" s="64" t="s">
        <v>82</v>
      </c>
      <c r="C104" s="65">
        <v>7</v>
      </c>
      <c r="D104" s="66">
        <v>34</v>
      </c>
      <c r="E104" s="66">
        <v>27</v>
      </c>
      <c r="F104" s="81"/>
      <c r="G104" s="29"/>
      <c r="H104" s="2"/>
      <c r="I104" s="2"/>
      <c r="J104">
        <f t="shared" si="23"/>
        <v>0</v>
      </c>
      <c r="P104">
        <f t="shared" si="24"/>
        <v>0</v>
      </c>
      <c r="V104">
        <f t="shared" si="25"/>
        <v>0</v>
      </c>
      <c r="W104" s="2"/>
      <c r="X104" s="2"/>
      <c r="Y104" s="2"/>
      <c r="Z104" s="2"/>
      <c r="AA104" s="2">
        <f t="shared" ref="AA104" si="45">COUNT(W104:Z104)</f>
        <v>0</v>
      </c>
      <c r="AB104" s="2"/>
      <c r="AC104" s="2"/>
      <c r="AD104" s="2"/>
      <c r="AE104" s="2"/>
      <c r="AF104" s="2">
        <f t="shared" si="27"/>
        <v>0</v>
      </c>
      <c r="AG104" s="11"/>
      <c r="AH104" s="12">
        <f t="shared" si="28"/>
        <v>0</v>
      </c>
      <c r="AI104" s="69" t="s">
        <v>129</v>
      </c>
      <c r="AJ104" s="57"/>
      <c r="AK104" s="11"/>
      <c r="AL104" s="11">
        <v>0</v>
      </c>
      <c r="AM104" s="11"/>
    </row>
    <row r="105" spans="1:40" x14ac:dyDescent="0.25">
      <c r="A105" s="64" t="s">
        <v>246</v>
      </c>
      <c r="B105" s="64" t="s">
        <v>247</v>
      </c>
      <c r="C105" s="65">
        <v>8</v>
      </c>
      <c r="D105" s="66">
        <v>29</v>
      </c>
      <c r="E105" s="66">
        <v>25</v>
      </c>
      <c r="F105" s="81"/>
      <c r="H105" s="2"/>
      <c r="I105" s="2"/>
      <c r="J105">
        <f t="shared" si="23"/>
        <v>0</v>
      </c>
      <c r="P105">
        <f t="shared" si="24"/>
        <v>0</v>
      </c>
      <c r="V105">
        <f t="shared" si="25"/>
        <v>0</v>
      </c>
      <c r="W105" s="2"/>
      <c r="X105" s="2"/>
      <c r="Y105" s="2"/>
      <c r="Z105" s="2"/>
      <c r="AA105" s="2">
        <f t="shared" si="26"/>
        <v>0</v>
      </c>
      <c r="AB105" s="2"/>
      <c r="AC105" s="2"/>
      <c r="AD105" s="2"/>
      <c r="AE105" s="2"/>
      <c r="AF105" s="2">
        <f t="shared" si="27"/>
        <v>0</v>
      </c>
      <c r="AG105" s="11"/>
      <c r="AH105" s="12">
        <f t="shared" ref="AH105:AH138" si="46">+(J105*$AP$9)+(P105*$AP$10)+(Q105*$AP$11)+(V105*D105)+(AA105*E105)+(AF105*$AP$11)+(K105*25)</f>
        <v>0</v>
      </c>
      <c r="AI105" s="1" t="s">
        <v>77</v>
      </c>
      <c r="AJ105" s="1"/>
      <c r="AK105" s="11"/>
      <c r="AL105" s="13"/>
      <c r="AM105" s="13"/>
    </row>
    <row r="106" spans="1:40" x14ac:dyDescent="0.25">
      <c r="A106" s="2" t="s">
        <v>33</v>
      </c>
      <c r="B106" s="2" t="s">
        <v>188</v>
      </c>
      <c r="C106">
        <v>6</v>
      </c>
      <c r="D106" s="5">
        <v>40</v>
      </c>
      <c r="E106" s="68">
        <v>29</v>
      </c>
      <c r="F106" s="85"/>
      <c r="G106" s="2"/>
      <c r="H106" s="2"/>
      <c r="J106">
        <f t="shared" si="23"/>
        <v>0</v>
      </c>
      <c r="P106">
        <f t="shared" si="24"/>
        <v>0</v>
      </c>
      <c r="V106">
        <f t="shared" si="25"/>
        <v>0</v>
      </c>
      <c r="W106" s="2"/>
      <c r="X106" s="2"/>
      <c r="Y106" s="2"/>
      <c r="Z106" s="2"/>
      <c r="AA106" s="2">
        <f t="shared" si="26"/>
        <v>0</v>
      </c>
      <c r="AB106" s="2"/>
      <c r="AC106" s="2"/>
      <c r="AD106" s="2"/>
      <c r="AE106" s="2"/>
      <c r="AF106" s="2">
        <f t="shared" si="27"/>
        <v>0</v>
      </c>
      <c r="AG106" s="11"/>
      <c r="AH106" s="12">
        <f t="shared" si="46"/>
        <v>0</v>
      </c>
      <c r="AI106" s="65" t="s">
        <v>77</v>
      </c>
      <c r="AJ106" s="1"/>
      <c r="AK106" s="11"/>
      <c r="AL106" s="2"/>
      <c r="AM106" s="2"/>
    </row>
    <row r="107" spans="1:40" x14ac:dyDescent="0.25">
      <c r="A107" s="64" t="s">
        <v>304</v>
      </c>
      <c r="B107" s="64" t="s">
        <v>305</v>
      </c>
      <c r="C107" s="65">
        <v>8</v>
      </c>
      <c r="D107" s="66">
        <v>29</v>
      </c>
      <c r="E107" s="66">
        <v>25</v>
      </c>
      <c r="F107" s="81"/>
      <c r="H107" s="2"/>
      <c r="I107" s="2"/>
      <c r="J107">
        <f t="shared" si="23"/>
        <v>0</v>
      </c>
      <c r="P107">
        <f t="shared" si="24"/>
        <v>0</v>
      </c>
      <c r="V107">
        <f t="shared" si="25"/>
        <v>0</v>
      </c>
      <c r="W107" s="2"/>
      <c r="X107" s="2"/>
      <c r="Y107" s="2"/>
      <c r="Z107" s="2"/>
      <c r="AA107" s="2">
        <f t="shared" si="26"/>
        <v>0</v>
      </c>
      <c r="AB107" s="2"/>
      <c r="AC107" s="2"/>
      <c r="AD107" s="2"/>
      <c r="AE107" s="2"/>
      <c r="AF107" s="2">
        <f t="shared" si="27"/>
        <v>0</v>
      </c>
      <c r="AG107" s="11"/>
      <c r="AH107" s="12">
        <f t="shared" si="46"/>
        <v>0</v>
      </c>
      <c r="AI107" t="s">
        <v>77</v>
      </c>
      <c r="AJ107" s="13"/>
      <c r="AK107" s="11"/>
      <c r="AL107" s="2"/>
      <c r="AM107" s="2"/>
    </row>
    <row r="108" spans="1:40" x14ac:dyDescent="0.25">
      <c r="A108" s="64" t="s">
        <v>49</v>
      </c>
      <c r="B108" s="64" t="s">
        <v>136</v>
      </c>
      <c r="C108" s="65">
        <v>6</v>
      </c>
      <c r="D108" s="66">
        <v>40</v>
      </c>
      <c r="E108" s="66">
        <v>29</v>
      </c>
      <c r="F108" s="81"/>
      <c r="J108">
        <f t="shared" si="23"/>
        <v>0</v>
      </c>
      <c r="P108">
        <f t="shared" si="24"/>
        <v>0</v>
      </c>
      <c r="V108">
        <f t="shared" si="25"/>
        <v>0</v>
      </c>
      <c r="W108" s="2"/>
      <c r="X108" s="2"/>
      <c r="Y108" s="2"/>
      <c r="Z108" s="2"/>
      <c r="AA108" s="2">
        <f t="shared" si="26"/>
        <v>0</v>
      </c>
      <c r="AB108" s="2"/>
      <c r="AC108" s="2"/>
      <c r="AD108" s="2"/>
      <c r="AE108" s="2"/>
      <c r="AF108" s="2">
        <f t="shared" si="27"/>
        <v>0</v>
      </c>
      <c r="AG108" s="11"/>
      <c r="AH108" s="12">
        <f t="shared" si="46"/>
        <v>0</v>
      </c>
      <c r="AI108" s="65" t="s">
        <v>77</v>
      </c>
      <c r="AJ108" s="13"/>
      <c r="AK108" s="57"/>
      <c r="AL108" s="11"/>
      <c r="AM108" s="11"/>
      <c r="AN108" s="5"/>
    </row>
    <row r="109" spans="1:40" x14ac:dyDescent="0.25">
      <c r="A109" s="64" t="s">
        <v>274</v>
      </c>
      <c r="B109" s="64" t="s">
        <v>275</v>
      </c>
      <c r="C109" s="65">
        <v>8</v>
      </c>
      <c r="D109" s="66">
        <v>29</v>
      </c>
      <c r="E109" s="66">
        <v>25</v>
      </c>
      <c r="F109" s="81"/>
      <c r="J109">
        <f t="shared" si="23"/>
        <v>0</v>
      </c>
      <c r="P109">
        <f t="shared" si="24"/>
        <v>0</v>
      </c>
      <c r="V109">
        <f t="shared" si="25"/>
        <v>0</v>
      </c>
      <c r="W109" s="2"/>
      <c r="X109" s="2"/>
      <c r="Y109" s="2"/>
      <c r="Z109" s="2"/>
      <c r="AA109" s="2">
        <f t="shared" si="26"/>
        <v>0</v>
      </c>
      <c r="AB109" s="2"/>
      <c r="AC109" s="2"/>
      <c r="AD109" s="2"/>
      <c r="AE109" s="2"/>
      <c r="AF109" s="2">
        <f t="shared" si="27"/>
        <v>0</v>
      </c>
      <c r="AG109" s="11"/>
      <c r="AH109" s="12">
        <f t="shared" si="46"/>
        <v>0</v>
      </c>
      <c r="AI109" t="s">
        <v>77</v>
      </c>
      <c r="AJ109" s="13"/>
      <c r="AK109" s="11"/>
      <c r="AL109" s="2"/>
      <c r="AM109" s="2"/>
    </row>
    <row r="110" spans="1:40" x14ac:dyDescent="0.25">
      <c r="A110" s="64" t="s">
        <v>95</v>
      </c>
      <c r="B110" s="64" t="s">
        <v>96</v>
      </c>
      <c r="C110" s="65">
        <v>6</v>
      </c>
      <c r="D110" s="66">
        <v>40</v>
      </c>
      <c r="E110" s="66">
        <v>29</v>
      </c>
      <c r="F110" s="81"/>
      <c r="H110" s="2"/>
      <c r="I110" s="2">
        <v>75478</v>
      </c>
      <c r="J110">
        <f t="shared" si="23"/>
        <v>1</v>
      </c>
      <c r="P110">
        <f t="shared" si="24"/>
        <v>0</v>
      </c>
      <c r="V110">
        <f t="shared" si="25"/>
        <v>0</v>
      </c>
      <c r="W110" s="2"/>
      <c r="X110" s="2"/>
      <c r="Y110" s="2"/>
      <c r="Z110" s="2"/>
      <c r="AA110" s="2">
        <f t="shared" si="26"/>
        <v>0</v>
      </c>
      <c r="AB110" s="2"/>
      <c r="AC110" s="2"/>
      <c r="AD110" s="2"/>
      <c r="AE110" s="2"/>
      <c r="AF110" s="2">
        <f t="shared" si="27"/>
        <v>0</v>
      </c>
      <c r="AG110" s="11"/>
      <c r="AH110" s="12">
        <f t="shared" si="46"/>
        <v>50</v>
      </c>
      <c r="AI110" s="65" t="s">
        <v>77</v>
      </c>
      <c r="AJ110" s="13">
        <v>43671</v>
      </c>
      <c r="AK110" s="11"/>
      <c r="AL110" s="2"/>
      <c r="AM110" s="2"/>
    </row>
    <row r="111" spans="1:40" x14ac:dyDescent="0.25">
      <c r="A111" s="64" t="s">
        <v>18</v>
      </c>
      <c r="B111" s="64" t="s">
        <v>21</v>
      </c>
      <c r="C111" s="65">
        <v>8</v>
      </c>
      <c r="D111" s="66">
        <v>29</v>
      </c>
      <c r="E111" s="66">
        <v>25</v>
      </c>
      <c r="F111" s="81"/>
      <c r="J111">
        <f t="shared" si="23"/>
        <v>0</v>
      </c>
      <c r="P111">
        <f t="shared" si="24"/>
        <v>0</v>
      </c>
      <c r="V111">
        <f t="shared" ref="V111:V146" si="47">COUNT(R111:U111)</f>
        <v>0</v>
      </c>
      <c r="W111" s="2"/>
      <c r="X111" s="2"/>
      <c r="Y111" s="2"/>
      <c r="Z111" s="2"/>
      <c r="AA111" s="2">
        <f t="shared" ref="AA111:AA146" si="48">COUNT(W111:Z111)</f>
        <v>0</v>
      </c>
      <c r="AB111" s="2"/>
      <c r="AC111" s="2"/>
      <c r="AD111" s="2"/>
      <c r="AE111" s="2"/>
      <c r="AF111" s="2">
        <f t="shared" si="27"/>
        <v>0</v>
      </c>
      <c r="AG111" s="11"/>
      <c r="AH111" s="12">
        <f t="shared" si="46"/>
        <v>0</v>
      </c>
      <c r="AI111" s="65" t="s">
        <v>77</v>
      </c>
      <c r="AJ111" s="13"/>
      <c r="AK111" s="11"/>
      <c r="AL111" s="57"/>
      <c r="AM111" s="57"/>
    </row>
    <row r="112" spans="1:40" x14ac:dyDescent="0.25">
      <c r="A112" s="28" t="s">
        <v>210</v>
      </c>
      <c r="B112" s="28" t="s">
        <v>211</v>
      </c>
      <c r="C112" s="29">
        <v>8</v>
      </c>
      <c r="D112" s="66">
        <v>29</v>
      </c>
      <c r="E112" s="66">
        <v>25</v>
      </c>
      <c r="F112" s="81"/>
      <c r="I112" s="2"/>
      <c r="J112">
        <f t="shared" si="23"/>
        <v>0</v>
      </c>
      <c r="P112">
        <f t="shared" si="24"/>
        <v>0</v>
      </c>
      <c r="V112">
        <f t="shared" ref="V112" si="49">COUNT(R112:U112)</f>
        <v>0</v>
      </c>
      <c r="W112" s="2"/>
      <c r="X112" s="2"/>
      <c r="Y112" s="2"/>
      <c r="Z112" s="2"/>
      <c r="AA112" s="2">
        <f t="shared" ref="AA112" si="50">COUNT(W112:Z112)</f>
        <v>0</v>
      </c>
      <c r="AB112" s="2"/>
      <c r="AC112" s="2"/>
      <c r="AD112" s="2"/>
      <c r="AE112" s="2"/>
      <c r="AF112" s="2">
        <f t="shared" ref="AF112" si="51">COUNT(AB112:AE112)</f>
        <v>0</v>
      </c>
      <c r="AG112" s="11"/>
      <c r="AH112" s="12">
        <f t="shared" ref="AH112" si="52">+(J112*$AP$9)+(P112*$AP$10)+(Q112*$AP$11)+(V112*D112)+(AA112*E112)+(AF112*$AP$11)+(K112*25)</f>
        <v>0</v>
      </c>
      <c r="AI112" s="65" t="s">
        <v>77</v>
      </c>
      <c r="AJ112" s="13"/>
      <c r="AK112" s="11"/>
      <c r="AL112" s="11"/>
      <c r="AM112" s="57"/>
    </row>
    <row r="113" spans="1:40" x14ac:dyDescent="0.25">
      <c r="A113" s="64" t="s">
        <v>212</v>
      </c>
      <c r="B113" s="64" t="s">
        <v>213</v>
      </c>
      <c r="C113" s="65">
        <v>8</v>
      </c>
      <c r="D113" s="66">
        <v>29</v>
      </c>
      <c r="E113" s="66">
        <v>25</v>
      </c>
      <c r="F113" s="81"/>
      <c r="G113" s="2"/>
      <c r="H113" s="2"/>
      <c r="I113" s="2"/>
      <c r="J113">
        <f t="shared" si="23"/>
        <v>0</v>
      </c>
      <c r="P113">
        <f t="shared" si="24"/>
        <v>0</v>
      </c>
      <c r="V113">
        <f t="shared" si="47"/>
        <v>0</v>
      </c>
      <c r="W113" s="2"/>
      <c r="X113" s="2"/>
      <c r="Y113" s="2"/>
      <c r="Z113" s="2"/>
      <c r="AA113" s="2">
        <f t="shared" si="48"/>
        <v>0</v>
      </c>
      <c r="AB113" s="2"/>
      <c r="AC113" s="2"/>
      <c r="AD113" s="2"/>
      <c r="AE113" s="2"/>
      <c r="AF113" s="2">
        <f t="shared" si="27"/>
        <v>0</v>
      </c>
      <c r="AG113" s="11"/>
      <c r="AH113" s="12">
        <f t="shared" si="46"/>
        <v>0</v>
      </c>
      <c r="AI113" s="65" t="s">
        <v>77</v>
      </c>
      <c r="AJ113" s="13"/>
      <c r="AK113" s="11"/>
      <c r="AL113" s="14"/>
      <c r="AM113" s="14"/>
    </row>
    <row r="114" spans="1:40" x14ac:dyDescent="0.25">
      <c r="A114" s="64" t="s">
        <v>306</v>
      </c>
      <c r="B114" s="64" t="s">
        <v>307</v>
      </c>
      <c r="C114" s="65">
        <v>8</v>
      </c>
      <c r="D114" s="66">
        <v>29</v>
      </c>
      <c r="E114" s="66">
        <v>25</v>
      </c>
      <c r="F114" s="81"/>
      <c r="G114" s="2"/>
      <c r="H114" s="2"/>
      <c r="I114" s="2"/>
      <c r="J114">
        <f t="shared" si="23"/>
        <v>0</v>
      </c>
      <c r="P114">
        <f t="shared" si="24"/>
        <v>0</v>
      </c>
      <c r="V114">
        <f t="shared" si="47"/>
        <v>0</v>
      </c>
      <c r="W114" s="2"/>
      <c r="X114" s="2"/>
      <c r="Y114" s="2"/>
      <c r="Z114" s="2"/>
      <c r="AA114" s="2">
        <f t="shared" si="48"/>
        <v>0</v>
      </c>
      <c r="AB114" s="2"/>
      <c r="AC114" s="2"/>
      <c r="AD114" s="2"/>
      <c r="AE114" s="2"/>
      <c r="AF114" s="2">
        <f t="shared" si="27"/>
        <v>0</v>
      </c>
      <c r="AG114" s="11"/>
      <c r="AH114" s="12">
        <f t="shared" si="46"/>
        <v>0</v>
      </c>
      <c r="AI114" t="s">
        <v>77</v>
      </c>
      <c r="AJ114" s="57"/>
      <c r="AK114" s="11"/>
      <c r="AL114" s="57"/>
      <c r="AM114" s="57"/>
    </row>
    <row r="115" spans="1:40" x14ac:dyDescent="0.25">
      <c r="A115" s="64" t="s">
        <v>19</v>
      </c>
      <c r="B115" s="64" t="s">
        <v>214</v>
      </c>
      <c r="C115" s="65">
        <v>8</v>
      </c>
      <c r="D115" s="66">
        <v>29</v>
      </c>
      <c r="E115" s="66">
        <v>25</v>
      </c>
      <c r="F115" s="81"/>
      <c r="G115" s="2"/>
      <c r="H115" s="2"/>
      <c r="I115" s="2"/>
      <c r="J115">
        <f t="shared" si="23"/>
        <v>0</v>
      </c>
      <c r="P115">
        <f t="shared" si="24"/>
        <v>0</v>
      </c>
      <c r="V115">
        <f t="shared" si="47"/>
        <v>0</v>
      </c>
      <c r="W115" s="2"/>
      <c r="X115" s="2"/>
      <c r="Y115" s="2"/>
      <c r="Z115" s="2"/>
      <c r="AA115" s="2">
        <f t="shared" si="48"/>
        <v>0</v>
      </c>
      <c r="AB115" s="2"/>
      <c r="AC115" s="2"/>
      <c r="AD115" s="2"/>
      <c r="AE115" s="2"/>
      <c r="AF115" s="2">
        <f t="shared" si="27"/>
        <v>0</v>
      </c>
      <c r="AG115" s="11"/>
      <c r="AH115" s="12">
        <f t="shared" si="46"/>
        <v>0</v>
      </c>
      <c r="AI115" s="65" t="s">
        <v>77</v>
      </c>
      <c r="AJ115" s="57"/>
      <c r="AK115" s="11"/>
      <c r="AL115" s="11"/>
      <c r="AM115" s="11"/>
      <c r="AN115" s="1"/>
    </row>
    <row r="116" spans="1:40" x14ac:dyDescent="0.25">
      <c r="A116" s="64" t="s">
        <v>248</v>
      </c>
      <c r="B116" s="64" t="s">
        <v>214</v>
      </c>
      <c r="C116" s="65">
        <v>8</v>
      </c>
      <c r="D116" s="66">
        <v>29</v>
      </c>
      <c r="E116" s="66">
        <v>25</v>
      </c>
      <c r="F116" s="81"/>
      <c r="G116" s="2"/>
      <c r="H116" s="2"/>
      <c r="I116" s="2"/>
      <c r="J116">
        <f t="shared" si="23"/>
        <v>0</v>
      </c>
      <c r="P116">
        <f t="shared" si="24"/>
        <v>0</v>
      </c>
      <c r="V116">
        <f t="shared" si="47"/>
        <v>0</v>
      </c>
      <c r="W116" s="2"/>
      <c r="X116" s="2"/>
      <c r="Y116" s="2"/>
      <c r="Z116" s="2"/>
      <c r="AA116" s="2">
        <f t="shared" si="48"/>
        <v>0</v>
      </c>
      <c r="AB116" s="2"/>
      <c r="AC116" s="2"/>
      <c r="AD116" s="2"/>
      <c r="AE116" s="2"/>
      <c r="AF116" s="2">
        <f t="shared" si="27"/>
        <v>0</v>
      </c>
      <c r="AG116" s="11"/>
      <c r="AH116" s="12">
        <f t="shared" si="46"/>
        <v>0</v>
      </c>
      <c r="AI116" t="s">
        <v>77</v>
      </c>
      <c r="AJ116" s="57"/>
      <c r="AK116" s="11"/>
      <c r="AL116" s="13"/>
      <c r="AM116" s="13"/>
    </row>
    <row r="117" spans="1:40" x14ac:dyDescent="0.25">
      <c r="A117" s="64" t="s">
        <v>19</v>
      </c>
      <c r="B117" s="64" t="s">
        <v>137</v>
      </c>
      <c r="C117" s="65">
        <v>6</v>
      </c>
      <c r="D117" s="66">
        <v>40</v>
      </c>
      <c r="E117" s="66">
        <v>29</v>
      </c>
      <c r="F117" s="81"/>
      <c r="G117" s="2"/>
      <c r="H117" s="2"/>
      <c r="I117" s="2"/>
      <c r="J117">
        <f t="shared" si="23"/>
        <v>0</v>
      </c>
      <c r="P117">
        <f t="shared" si="24"/>
        <v>0</v>
      </c>
      <c r="V117">
        <f t="shared" si="47"/>
        <v>0</v>
      </c>
      <c r="W117" s="2"/>
      <c r="X117" s="2"/>
      <c r="Y117" s="2"/>
      <c r="Z117" s="2"/>
      <c r="AA117" s="2">
        <f t="shared" si="48"/>
        <v>0</v>
      </c>
      <c r="AB117" s="2"/>
      <c r="AC117" s="2"/>
      <c r="AD117" s="2"/>
      <c r="AE117" s="2"/>
      <c r="AF117" s="2">
        <f t="shared" si="27"/>
        <v>0</v>
      </c>
      <c r="AG117" s="11"/>
      <c r="AH117" s="12">
        <f t="shared" si="46"/>
        <v>0</v>
      </c>
      <c r="AI117" s="65" t="s">
        <v>77</v>
      </c>
      <c r="AJ117" s="57"/>
      <c r="AK117" s="11"/>
      <c r="AL117" s="2"/>
      <c r="AM117" s="2"/>
    </row>
    <row r="118" spans="1:40" x14ac:dyDescent="0.25">
      <c r="A118" s="28" t="s">
        <v>7</v>
      </c>
      <c r="B118" s="28" t="s">
        <v>8</v>
      </c>
      <c r="C118" s="29">
        <v>5</v>
      </c>
      <c r="D118" s="66">
        <v>47</v>
      </c>
      <c r="E118" s="66">
        <v>32</v>
      </c>
      <c r="F118" s="81"/>
      <c r="G118" s="2"/>
      <c r="H118" s="2"/>
      <c r="I118" s="2"/>
      <c r="J118">
        <f t="shared" si="23"/>
        <v>0</v>
      </c>
      <c r="P118">
        <f t="shared" si="24"/>
        <v>0</v>
      </c>
      <c r="V118">
        <f t="shared" si="47"/>
        <v>0</v>
      </c>
      <c r="W118" s="2"/>
      <c r="X118" s="2"/>
      <c r="Y118" s="2"/>
      <c r="Z118" s="2"/>
      <c r="AA118" s="2">
        <f t="shared" si="48"/>
        <v>0</v>
      </c>
      <c r="AB118" s="2"/>
      <c r="AC118" s="2"/>
      <c r="AD118" s="2"/>
      <c r="AE118" s="2"/>
      <c r="AF118" s="2">
        <f t="shared" si="27"/>
        <v>0</v>
      </c>
      <c r="AG118" s="11"/>
      <c r="AH118" s="12">
        <f t="shared" si="46"/>
        <v>0</v>
      </c>
      <c r="AI118" s="65" t="s">
        <v>77</v>
      </c>
      <c r="AJ118" s="57"/>
      <c r="AK118" s="11"/>
      <c r="AL118" s="2"/>
      <c r="AM118" s="2"/>
    </row>
    <row r="119" spans="1:40" x14ac:dyDescent="0.25">
      <c r="A119" s="64" t="s">
        <v>21</v>
      </c>
      <c r="B119" s="64" t="s">
        <v>48</v>
      </c>
      <c r="C119" s="65">
        <v>6</v>
      </c>
      <c r="D119" s="66">
        <v>40</v>
      </c>
      <c r="E119" s="66">
        <v>29</v>
      </c>
      <c r="F119" s="28">
        <v>75400</v>
      </c>
      <c r="G119" s="28">
        <v>75551</v>
      </c>
      <c r="H119" s="2"/>
      <c r="I119" s="2"/>
      <c r="J119">
        <f t="shared" si="23"/>
        <v>2</v>
      </c>
      <c r="O119">
        <v>2</v>
      </c>
      <c r="P119">
        <f t="shared" si="24"/>
        <v>2</v>
      </c>
      <c r="Q119">
        <v>1</v>
      </c>
      <c r="V119">
        <f t="shared" si="47"/>
        <v>0</v>
      </c>
      <c r="W119" s="2"/>
      <c r="X119" s="2"/>
      <c r="Y119" s="2"/>
      <c r="Z119" s="2"/>
      <c r="AA119" s="2">
        <f t="shared" si="48"/>
        <v>0</v>
      </c>
      <c r="AB119" s="2"/>
      <c r="AC119" s="2"/>
      <c r="AD119" s="2"/>
      <c r="AE119" s="2"/>
      <c r="AF119" s="2">
        <f t="shared" si="27"/>
        <v>0</v>
      </c>
      <c r="AG119" s="11"/>
      <c r="AH119" s="12">
        <f t="shared" si="46"/>
        <v>185</v>
      </c>
      <c r="AI119" s="65" t="s">
        <v>77</v>
      </c>
      <c r="AJ119" s="13">
        <v>43671</v>
      </c>
      <c r="AK119" s="11"/>
      <c r="AL119" s="13"/>
      <c r="AM119" s="13"/>
    </row>
    <row r="120" spans="1:40" x14ac:dyDescent="0.25">
      <c r="A120" t="s">
        <v>31</v>
      </c>
      <c r="B120" s="2" t="s">
        <v>249</v>
      </c>
      <c r="C120" s="29">
        <v>8</v>
      </c>
      <c r="D120" s="66">
        <v>29</v>
      </c>
      <c r="E120" s="66">
        <v>25</v>
      </c>
      <c r="F120" s="81">
        <v>75399</v>
      </c>
      <c r="G120" s="2"/>
      <c r="H120" s="2">
        <v>75643</v>
      </c>
      <c r="I120" s="2">
        <v>75476</v>
      </c>
      <c r="J120">
        <f t="shared" si="23"/>
        <v>3</v>
      </c>
      <c r="P120">
        <f t="shared" si="24"/>
        <v>0</v>
      </c>
      <c r="V120">
        <f t="shared" ref="V120" si="53">COUNT(R120:U120)</f>
        <v>0</v>
      </c>
      <c r="W120" s="2">
        <v>75228</v>
      </c>
      <c r="X120" s="2">
        <v>75285</v>
      </c>
      <c r="Y120" s="2"/>
      <c r="Z120" s="2"/>
      <c r="AA120" s="2">
        <f t="shared" ref="AA120" si="54">COUNT(W120:Z120)</f>
        <v>2</v>
      </c>
      <c r="AB120" s="2"/>
      <c r="AC120" s="2"/>
      <c r="AD120" s="2"/>
      <c r="AE120" s="2"/>
      <c r="AF120" s="2">
        <f t="shared" ref="AF120" si="55">COUNT(AB120:AE120)</f>
        <v>0</v>
      </c>
      <c r="AG120" s="11"/>
      <c r="AH120" s="12">
        <f t="shared" si="46"/>
        <v>200</v>
      </c>
      <c r="AI120" s="65" t="s">
        <v>77</v>
      </c>
      <c r="AJ120" s="13">
        <v>43671</v>
      </c>
      <c r="AK120" s="11"/>
      <c r="AL120" s="13"/>
      <c r="AM120" s="13"/>
    </row>
    <row r="121" spans="1:40" x14ac:dyDescent="0.25">
      <c r="A121" s="64" t="s">
        <v>12</v>
      </c>
      <c r="B121" s="64" t="s">
        <v>13</v>
      </c>
      <c r="C121" s="65">
        <v>7</v>
      </c>
      <c r="D121" s="66">
        <v>34</v>
      </c>
      <c r="E121" s="66">
        <v>27</v>
      </c>
      <c r="F121" s="81"/>
      <c r="G121" s="2"/>
      <c r="H121" s="2"/>
      <c r="I121" s="2"/>
      <c r="J121">
        <f t="shared" si="23"/>
        <v>0</v>
      </c>
      <c r="P121">
        <f t="shared" si="24"/>
        <v>0</v>
      </c>
      <c r="V121">
        <f t="shared" si="47"/>
        <v>0</v>
      </c>
      <c r="W121" s="2"/>
      <c r="X121" s="2"/>
      <c r="Y121" s="2"/>
      <c r="Z121" s="2"/>
      <c r="AA121" s="2">
        <f t="shared" si="48"/>
        <v>0</v>
      </c>
      <c r="AB121" s="2"/>
      <c r="AC121" s="2"/>
      <c r="AD121" s="2"/>
      <c r="AE121" s="2"/>
      <c r="AF121" s="2">
        <f t="shared" si="27"/>
        <v>0</v>
      </c>
      <c r="AG121" s="11"/>
      <c r="AH121" s="12">
        <f t="shared" si="46"/>
        <v>0</v>
      </c>
      <c r="AI121" s="65" t="s">
        <v>77</v>
      </c>
      <c r="AJ121" s="57"/>
      <c r="AK121" s="11"/>
      <c r="AL121" s="11"/>
      <c r="AM121" s="2"/>
    </row>
    <row r="122" spans="1:40" x14ac:dyDescent="0.25">
      <c r="A122" s="64" t="s">
        <v>23</v>
      </c>
      <c r="B122" s="64" t="s">
        <v>250</v>
      </c>
      <c r="C122" s="65">
        <v>8</v>
      </c>
      <c r="D122" s="66">
        <v>29</v>
      </c>
      <c r="E122" s="66">
        <v>25</v>
      </c>
      <c r="F122" s="81"/>
      <c r="G122" s="2"/>
      <c r="H122" s="2"/>
      <c r="I122" s="14"/>
      <c r="J122">
        <f t="shared" si="23"/>
        <v>0</v>
      </c>
      <c r="P122">
        <f t="shared" si="24"/>
        <v>0</v>
      </c>
      <c r="V122">
        <f t="shared" si="47"/>
        <v>0</v>
      </c>
      <c r="W122" s="2"/>
      <c r="X122" s="2"/>
      <c r="Y122" s="2"/>
      <c r="Z122" s="2"/>
      <c r="AA122" s="2">
        <f t="shared" si="48"/>
        <v>0</v>
      </c>
      <c r="AB122" s="2"/>
      <c r="AC122" s="2"/>
      <c r="AD122" s="2"/>
      <c r="AE122" s="2"/>
      <c r="AF122" s="2">
        <f t="shared" si="27"/>
        <v>0</v>
      </c>
      <c r="AG122" s="11"/>
      <c r="AH122" s="12">
        <f t="shared" si="46"/>
        <v>0</v>
      </c>
      <c r="AI122" s="65" t="s">
        <v>77</v>
      </c>
      <c r="AJ122" s="57"/>
      <c r="AK122" s="11"/>
      <c r="AL122" s="57"/>
      <c r="AM122" s="57"/>
    </row>
    <row r="123" spans="1:40" x14ac:dyDescent="0.25">
      <c r="A123" s="64" t="s">
        <v>251</v>
      </c>
      <c r="B123" s="64" t="s">
        <v>252</v>
      </c>
      <c r="C123" s="65">
        <v>8</v>
      </c>
      <c r="D123" s="66">
        <v>29</v>
      </c>
      <c r="E123" s="66">
        <v>25</v>
      </c>
      <c r="F123" s="81"/>
      <c r="G123" s="28"/>
      <c r="H123" s="28"/>
      <c r="I123" s="28"/>
      <c r="J123">
        <f t="shared" si="23"/>
        <v>0</v>
      </c>
      <c r="P123">
        <f t="shared" si="24"/>
        <v>0</v>
      </c>
      <c r="V123">
        <f t="shared" si="47"/>
        <v>0</v>
      </c>
      <c r="W123" s="2"/>
      <c r="X123" s="2"/>
      <c r="Y123" s="2"/>
      <c r="Z123" s="2"/>
      <c r="AA123" s="2">
        <f t="shared" si="48"/>
        <v>0</v>
      </c>
      <c r="AB123" s="2"/>
      <c r="AC123" s="2"/>
      <c r="AD123" s="2"/>
      <c r="AE123" s="2"/>
      <c r="AF123" s="2">
        <f t="shared" si="27"/>
        <v>0</v>
      </c>
      <c r="AG123" s="11"/>
      <c r="AH123" s="12">
        <f t="shared" si="46"/>
        <v>0</v>
      </c>
      <c r="AI123" t="s">
        <v>77</v>
      </c>
      <c r="AJ123" s="57"/>
      <c r="AK123" s="11"/>
      <c r="AL123" s="11"/>
      <c r="AM123" s="11"/>
    </row>
    <row r="124" spans="1:40" x14ac:dyDescent="0.25">
      <c r="A124" s="28" t="s">
        <v>338</v>
      </c>
      <c r="B124" s="28" t="s">
        <v>252</v>
      </c>
      <c r="C124" s="29">
        <v>8</v>
      </c>
      <c r="D124" s="66">
        <v>29</v>
      </c>
      <c r="E124" s="66">
        <v>25</v>
      </c>
      <c r="F124" s="81"/>
      <c r="G124" s="28"/>
      <c r="H124" s="28"/>
      <c r="I124" s="28"/>
      <c r="J124">
        <f t="shared" ref="J124" si="56">COUNT(F124:I124)</f>
        <v>0</v>
      </c>
      <c r="P124">
        <f t="shared" ref="P124" si="57">SUM(L124:O124)</f>
        <v>0</v>
      </c>
      <c r="V124">
        <f t="shared" ref="V124" si="58">COUNT(R124:U124)</f>
        <v>0</v>
      </c>
      <c r="W124" s="2"/>
      <c r="X124" s="2"/>
      <c r="Y124" s="2"/>
      <c r="Z124" s="2"/>
      <c r="AA124" s="2">
        <f t="shared" ref="AA124" si="59">COUNT(W124:Z124)</f>
        <v>0</v>
      </c>
      <c r="AB124" s="2"/>
      <c r="AC124" s="2"/>
      <c r="AD124" s="2"/>
      <c r="AE124" s="2"/>
      <c r="AF124" s="2">
        <f t="shared" ref="AF124" si="60">COUNT(AB124:AE124)</f>
        <v>0</v>
      </c>
      <c r="AG124" s="11"/>
      <c r="AH124" s="12">
        <f t="shared" ref="AH124" si="61">+(J124*$AP$9)+(P124*$AP$10)+(Q124*$AP$11)+(V124*D124)+(AA124*E124)+(AF124*$AP$11)+(K124*25)</f>
        <v>0</v>
      </c>
      <c r="AI124" t="s">
        <v>77</v>
      </c>
      <c r="AJ124" s="57"/>
      <c r="AK124" s="11"/>
      <c r="AL124" s="11"/>
      <c r="AM124" s="11"/>
    </row>
    <row r="125" spans="1:40" x14ac:dyDescent="0.25">
      <c r="A125" s="64" t="s">
        <v>81</v>
      </c>
      <c r="B125" s="64" t="s">
        <v>54</v>
      </c>
      <c r="C125" s="65">
        <v>6</v>
      </c>
      <c r="D125" s="66">
        <v>40</v>
      </c>
      <c r="E125" s="66">
        <v>29</v>
      </c>
      <c r="F125" s="81"/>
      <c r="G125" s="2"/>
      <c r="H125" s="2"/>
      <c r="J125">
        <f t="shared" si="23"/>
        <v>0</v>
      </c>
      <c r="P125">
        <f t="shared" si="24"/>
        <v>0</v>
      </c>
      <c r="V125">
        <f t="shared" si="47"/>
        <v>0</v>
      </c>
      <c r="W125" s="2"/>
      <c r="X125" s="2"/>
      <c r="Y125" s="2"/>
      <c r="Z125" s="2"/>
      <c r="AA125" s="2">
        <f t="shared" si="48"/>
        <v>0</v>
      </c>
      <c r="AB125" s="2"/>
      <c r="AC125" s="2"/>
      <c r="AD125" s="2"/>
      <c r="AE125" s="2"/>
      <c r="AF125" s="2">
        <f t="shared" si="27"/>
        <v>0</v>
      </c>
      <c r="AG125" s="11"/>
      <c r="AH125" s="12">
        <f t="shared" si="46"/>
        <v>0</v>
      </c>
      <c r="AI125" s="65" t="s">
        <v>77</v>
      </c>
      <c r="AJ125" s="57"/>
      <c r="AK125" s="11"/>
      <c r="AL125" s="2"/>
      <c r="AM125" s="2"/>
    </row>
    <row r="126" spans="1:40" x14ac:dyDescent="0.25">
      <c r="A126" s="64" t="s">
        <v>215</v>
      </c>
      <c r="B126" s="64" t="s">
        <v>216</v>
      </c>
      <c r="C126" s="65">
        <v>8</v>
      </c>
      <c r="D126" s="66">
        <v>29</v>
      </c>
      <c r="E126" s="66">
        <v>25</v>
      </c>
      <c r="F126" s="81"/>
      <c r="G126" s="29"/>
      <c r="H126" s="14"/>
      <c r="J126">
        <f t="shared" si="23"/>
        <v>0</v>
      </c>
      <c r="P126">
        <f t="shared" si="24"/>
        <v>0</v>
      </c>
      <c r="V126">
        <f t="shared" si="47"/>
        <v>0</v>
      </c>
      <c r="W126" s="2"/>
      <c r="X126" s="2"/>
      <c r="Y126" s="2"/>
      <c r="Z126" s="2"/>
      <c r="AA126" s="2">
        <f t="shared" si="48"/>
        <v>0</v>
      </c>
      <c r="AB126" s="2"/>
      <c r="AC126" s="2"/>
      <c r="AD126" s="2"/>
      <c r="AE126" s="2"/>
      <c r="AF126" s="2">
        <f t="shared" si="27"/>
        <v>0</v>
      </c>
      <c r="AG126" s="11"/>
      <c r="AH126" s="12">
        <f t="shared" si="46"/>
        <v>0</v>
      </c>
      <c r="AI126" s="65" t="s">
        <v>77</v>
      </c>
      <c r="AJ126" s="57"/>
      <c r="AK126" s="11"/>
      <c r="AL126" s="13"/>
      <c r="AM126" s="13"/>
    </row>
    <row r="127" spans="1:40" x14ac:dyDescent="0.25">
      <c r="A127" s="64" t="s">
        <v>24</v>
      </c>
      <c r="B127" s="64" t="s">
        <v>25</v>
      </c>
      <c r="C127" s="65">
        <v>8</v>
      </c>
      <c r="D127" s="66">
        <v>29</v>
      </c>
      <c r="E127" s="66">
        <v>25</v>
      </c>
      <c r="F127" s="81"/>
      <c r="G127" s="2"/>
      <c r="H127" s="14"/>
      <c r="J127">
        <f t="shared" si="23"/>
        <v>0</v>
      </c>
      <c r="P127">
        <f t="shared" si="24"/>
        <v>0</v>
      </c>
      <c r="V127">
        <f t="shared" si="47"/>
        <v>0</v>
      </c>
      <c r="W127" s="2"/>
      <c r="X127" s="2"/>
      <c r="Y127" s="2"/>
      <c r="Z127" s="2"/>
      <c r="AA127" s="2">
        <f t="shared" si="48"/>
        <v>0</v>
      </c>
      <c r="AB127" s="2"/>
      <c r="AC127" s="2"/>
      <c r="AD127" s="2"/>
      <c r="AE127" s="2"/>
      <c r="AF127" s="2">
        <f t="shared" si="27"/>
        <v>0</v>
      </c>
      <c r="AG127" s="11"/>
      <c r="AH127" s="12">
        <f t="shared" si="46"/>
        <v>0</v>
      </c>
      <c r="AI127" s="65" t="s">
        <v>77</v>
      </c>
      <c r="AJ127" s="13"/>
      <c r="AK127" s="11"/>
      <c r="AL127" s="14"/>
      <c r="AM127" s="14"/>
    </row>
    <row r="128" spans="1:40" x14ac:dyDescent="0.25">
      <c r="A128" s="28" t="s">
        <v>253</v>
      </c>
      <c r="B128" s="28" t="s">
        <v>254</v>
      </c>
      <c r="C128" s="29">
        <v>8</v>
      </c>
      <c r="D128" s="66">
        <v>29</v>
      </c>
      <c r="E128" s="66">
        <v>25</v>
      </c>
      <c r="F128" s="81"/>
      <c r="G128" s="2"/>
      <c r="J128">
        <f t="shared" si="23"/>
        <v>0</v>
      </c>
      <c r="P128">
        <f t="shared" si="24"/>
        <v>0</v>
      </c>
      <c r="V128">
        <f t="shared" si="47"/>
        <v>0</v>
      </c>
      <c r="W128" s="2"/>
      <c r="X128" s="2"/>
      <c r="Y128" s="2"/>
      <c r="Z128" s="2"/>
      <c r="AA128" s="2">
        <f t="shared" si="48"/>
        <v>0</v>
      </c>
      <c r="AB128" s="2"/>
      <c r="AC128" s="2"/>
      <c r="AD128" s="2"/>
      <c r="AE128" s="2"/>
      <c r="AF128" s="2">
        <f t="shared" si="27"/>
        <v>0</v>
      </c>
      <c r="AG128" s="11"/>
      <c r="AH128" s="12">
        <f t="shared" si="46"/>
        <v>0</v>
      </c>
      <c r="AI128" t="s">
        <v>77</v>
      </c>
      <c r="AJ128" s="13"/>
      <c r="AK128" s="11"/>
      <c r="AL128" s="14"/>
      <c r="AM128" s="14"/>
    </row>
    <row r="129" spans="1:40" x14ac:dyDescent="0.25">
      <c r="A129" s="28" t="s">
        <v>34</v>
      </c>
      <c r="B129" s="28" t="s">
        <v>35</v>
      </c>
      <c r="C129" s="29">
        <v>6</v>
      </c>
      <c r="D129" s="66">
        <v>40</v>
      </c>
      <c r="E129" s="66">
        <v>29</v>
      </c>
      <c r="F129" s="81"/>
      <c r="J129">
        <f t="shared" si="23"/>
        <v>0</v>
      </c>
      <c r="P129">
        <f t="shared" si="24"/>
        <v>0</v>
      </c>
      <c r="V129">
        <f t="shared" si="47"/>
        <v>0</v>
      </c>
      <c r="W129" s="2"/>
      <c r="X129" s="2"/>
      <c r="Y129" s="2"/>
      <c r="Z129" s="2"/>
      <c r="AA129" s="2">
        <f t="shared" si="48"/>
        <v>0</v>
      </c>
      <c r="AB129" s="2"/>
      <c r="AC129" s="2"/>
      <c r="AD129" s="2"/>
      <c r="AE129" s="2"/>
      <c r="AF129" s="2">
        <f t="shared" si="27"/>
        <v>0</v>
      </c>
      <c r="AG129" s="11"/>
      <c r="AH129" s="12">
        <f t="shared" si="46"/>
        <v>0</v>
      </c>
      <c r="AI129" t="s">
        <v>77</v>
      </c>
      <c r="AJ129" s="13"/>
      <c r="AK129" s="11"/>
      <c r="AL129" s="13"/>
      <c r="AM129" s="13"/>
    </row>
    <row r="130" spans="1:40" x14ac:dyDescent="0.25">
      <c r="A130" s="64" t="s">
        <v>19</v>
      </c>
      <c r="B130" s="64" t="s">
        <v>189</v>
      </c>
      <c r="C130" s="65">
        <v>8</v>
      </c>
      <c r="D130" s="66">
        <v>29</v>
      </c>
      <c r="E130" s="66">
        <v>25</v>
      </c>
      <c r="F130" s="81"/>
      <c r="J130">
        <f t="shared" si="23"/>
        <v>0</v>
      </c>
      <c r="P130">
        <f t="shared" si="24"/>
        <v>0</v>
      </c>
      <c r="V130">
        <f t="shared" si="47"/>
        <v>0</v>
      </c>
      <c r="W130" s="2"/>
      <c r="X130" s="2"/>
      <c r="Y130" s="2"/>
      <c r="Z130" s="2"/>
      <c r="AA130" s="2">
        <f t="shared" si="48"/>
        <v>0</v>
      </c>
      <c r="AB130" s="2"/>
      <c r="AC130" s="2"/>
      <c r="AD130" s="2"/>
      <c r="AE130" s="2"/>
      <c r="AF130" s="2">
        <f t="shared" si="27"/>
        <v>0</v>
      </c>
      <c r="AG130" s="11"/>
      <c r="AH130" s="12">
        <f t="shared" si="46"/>
        <v>0</v>
      </c>
      <c r="AI130" s="65" t="s">
        <v>77</v>
      </c>
      <c r="AJ130" s="13"/>
      <c r="AK130" s="11"/>
      <c r="AL130" s="2"/>
      <c r="AM130" s="2"/>
    </row>
    <row r="131" spans="1:40" x14ac:dyDescent="0.25">
      <c r="A131" s="64" t="s">
        <v>308</v>
      </c>
      <c r="B131" s="64" t="s">
        <v>309</v>
      </c>
      <c r="C131" s="65">
        <v>8</v>
      </c>
      <c r="D131" s="66">
        <v>29</v>
      </c>
      <c r="E131" s="66">
        <v>25</v>
      </c>
      <c r="F131" s="81"/>
      <c r="G131" s="2"/>
      <c r="H131" s="2"/>
      <c r="I131" s="2"/>
      <c r="J131">
        <f t="shared" si="23"/>
        <v>0</v>
      </c>
      <c r="P131">
        <f t="shared" si="24"/>
        <v>0</v>
      </c>
      <c r="V131">
        <f t="shared" si="47"/>
        <v>0</v>
      </c>
      <c r="W131" s="2"/>
      <c r="X131" s="2"/>
      <c r="Y131" s="2"/>
      <c r="Z131" s="2"/>
      <c r="AA131" s="2">
        <f t="shared" si="48"/>
        <v>0</v>
      </c>
      <c r="AB131" s="2"/>
      <c r="AC131" s="2"/>
      <c r="AD131" s="2"/>
      <c r="AE131" s="2"/>
      <c r="AF131" s="2">
        <f t="shared" si="27"/>
        <v>0</v>
      </c>
      <c r="AG131" s="11"/>
      <c r="AH131" s="12">
        <f t="shared" si="46"/>
        <v>0</v>
      </c>
      <c r="AI131" t="s">
        <v>77</v>
      </c>
      <c r="AJ131" s="57"/>
      <c r="AK131" s="11"/>
      <c r="AL131" s="2"/>
      <c r="AM131" s="2"/>
    </row>
    <row r="132" spans="1:40" x14ac:dyDescent="0.25">
      <c r="A132" s="64" t="s">
        <v>0</v>
      </c>
      <c r="B132" s="64" t="s">
        <v>104</v>
      </c>
      <c r="C132" s="65">
        <v>6</v>
      </c>
      <c r="D132" s="66">
        <v>40</v>
      </c>
      <c r="E132" s="66">
        <v>29</v>
      </c>
      <c r="F132" s="81"/>
      <c r="G132" s="2"/>
      <c r="J132">
        <f t="shared" si="23"/>
        <v>0</v>
      </c>
      <c r="P132">
        <f t="shared" si="24"/>
        <v>0</v>
      </c>
      <c r="V132">
        <f t="shared" ref="V132" si="62">COUNT(R132:U132)</f>
        <v>0</v>
      </c>
      <c r="W132" s="2"/>
      <c r="X132" s="2"/>
      <c r="Y132" s="2"/>
      <c r="Z132" s="2"/>
      <c r="AA132" s="2">
        <f t="shared" ref="AA132" si="63">COUNT(W132:Z132)</f>
        <v>0</v>
      </c>
      <c r="AB132" s="2"/>
      <c r="AC132" s="2"/>
      <c r="AD132" s="2"/>
      <c r="AE132" s="2"/>
      <c r="AF132" s="2">
        <f t="shared" si="27"/>
        <v>0</v>
      </c>
      <c r="AG132" s="11"/>
      <c r="AH132" s="12">
        <f t="shared" si="46"/>
        <v>0</v>
      </c>
      <c r="AI132" s="65" t="s">
        <v>77</v>
      </c>
      <c r="AJ132" s="57"/>
      <c r="AK132" s="11"/>
      <c r="AL132" s="2"/>
      <c r="AM132" s="2"/>
    </row>
    <row r="133" spans="1:40" x14ac:dyDescent="0.25">
      <c r="A133" t="s">
        <v>217</v>
      </c>
      <c r="B133" t="s">
        <v>218</v>
      </c>
      <c r="C133" s="29">
        <v>8</v>
      </c>
      <c r="D133" s="66">
        <v>29</v>
      </c>
      <c r="E133" s="66">
        <v>25</v>
      </c>
      <c r="F133" s="81"/>
      <c r="G133" s="2"/>
      <c r="H133" s="2"/>
      <c r="I133" s="2"/>
      <c r="J133">
        <f t="shared" si="23"/>
        <v>0</v>
      </c>
      <c r="P133">
        <f t="shared" si="24"/>
        <v>0</v>
      </c>
      <c r="V133">
        <f t="shared" si="47"/>
        <v>0</v>
      </c>
      <c r="W133" s="2"/>
      <c r="X133" s="2"/>
      <c r="Y133" s="2"/>
      <c r="Z133" s="2"/>
      <c r="AA133" s="2">
        <f t="shared" si="48"/>
        <v>0</v>
      </c>
      <c r="AB133" s="2"/>
      <c r="AC133" s="2"/>
      <c r="AD133" s="2"/>
      <c r="AE133" s="2"/>
      <c r="AF133" s="2">
        <f t="shared" si="27"/>
        <v>0</v>
      </c>
      <c r="AG133" s="11"/>
      <c r="AH133" s="12">
        <f t="shared" si="46"/>
        <v>0</v>
      </c>
      <c r="AI133" s="65" t="s">
        <v>77</v>
      </c>
      <c r="AJ133" s="57"/>
      <c r="AK133" s="11"/>
      <c r="AL133" s="2"/>
      <c r="AM133" s="2"/>
    </row>
    <row r="134" spans="1:40" x14ac:dyDescent="0.25">
      <c r="A134" s="64" t="s">
        <v>310</v>
      </c>
      <c r="B134" s="64" t="s">
        <v>218</v>
      </c>
      <c r="C134" s="65">
        <v>8</v>
      </c>
      <c r="D134" s="66">
        <v>29</v>
      </c>
      <c r="E134" s="66">
        <v>25</v>
      </c>
      <c r="F134" s="81"/>
      <c r="G134" s="2"/>
      <c r="J134">
        <f t="shared" si="23"/>
        <v>0</v>
      </c>
      <c r="P134">
        <f t="shared" si="24"/>
        <v>0</v>
      </c>
      <c r="V134">
        <f t="shared" si="47"/>
        <v>0</v>
      </c>
      <c r="W134" s="2"/>
      <c r="X134" s="2"/>
      <c r="Y134" s="2"/>
      <c r="Z134" s="2"/>
      <c r="AA134" s="2">
        <f t="shared" si="48"/>
        <v>0</v>
      </c>
      <c r="AB134" s="2"/>
      <c r="AC134" s="2"/>
      <c r="AD134" s="2"/>
      <c r="AE134" s="2"/>
      <c r="AF134" s="2">
        <f t="shared" si="27"/>
        <v>0</v>
      </c>
      <c r="AG134" s="11"/>
      <c r="AH134" s="12">
        <f t="shared" si="46"/>
        <v>0</v>
      </c>
      <c r="AI134" t="s">
        <v>77</v>
      </c>
      <c r="AJ134" s="13"/>
      <c r="AK134" s="11"/>
      <c r="AL134" s="2"/>
      <c r="AM134" s="2"/>
    </row>
    <row r="135" spans="1:40" x14ac:dyDescent="0.25">
      <c r="A135" s="64" t="s">
        <v>255</v>
      </c>
      <c r="B135" s="64" t="s">
        <v>218</v>
      </c>
      <c r="C135" s="65">
        <v>8</v>
      </c>
      <c r="D135" s="66">
        <v>29</v>
      </c>
      <c r="E135" s="66">
        <v>25</v>
      </c>
      <c r="F135" s="81"/>
      <c r="G135" s="2"/>
      <c r="H135" s="2"/>
      <c r="I135" s="2"/>
      <c r="J135">
        <f t="shared" si="23"/>
        <v>0</v>
      </c>
      <c r="P135">
        <f t="shared" si="24"/>
        <v>0</v>
      </c>
      <c r="V135">
        <f t="shared" si="47"/>
        <v>0</v>
      </c>
      <c r="W135" s="2"/>
      <c r="X135" s="2"/>
      <c r="Y135" s="2"/>
      <c r="Z135" s="2"/>
      <c r="AA135" s="2">
        <f t="shared" si="48"/>
        <v>0</v>
      </c>
      <c r="AB135" s="2"/>
      <c r="AC135" s="2"/>
      <c r="AD135" s="2"/>
      <c r="AE135" s="2"/>
      <c r="AF135" s="2">
        <f t="shared" si="27"/>
        <v>0</v>
      </c>
      <c r="AG135" s="11"/>
      <c r="AH135" s="12">
        <f t="shared" si="46"/>
        <v>0</v>
      </c>
      <c r="AI135" t="s">
        <v>77</v>
      </c>
      <c r="AJ135" s="13"/>
      <c r="AK135" s="11"/>
      <c r="AL135" s="13"/>
      <c r="AM135" s="13"/>
      <c r="AN135" s="5"/>
    </row>
    <row r="136" spans="1:40" x14ac:dyDescent="0.25">
      <c r="A136" s="64" t="s">
        <v>311</v>
      </c>
      <c r="B136" s="64" t="s">
        <v>218</v>
      </c>
      <c r="C136" s="65">
        <v>7</v>
      </c>
      <c r="D136" s="66">
        <v>34</v>
      </c>
      <c r="E136" s="66">
        <v>27</v>
      </c>
      <c r="F136" s="81"/>
      <c r="G136" s="2"/>
      <c r="H136" s="2"/>
      <c r="I136" s="2"/>
      <c r="J136">
        <f t="shared" ref="J136:J153" si="64">COUNT(F136:I136)</f>
        <v>0</v>
      </c>
      <c r="P136">
        <f t="shared" ref="P136:P153" si="65">SUM(L136:O136)</f>
        <v>0</v>
      </c>
      <c r="S136" s="13"/>
      <c r="T136" s="13"/>
      <c r="V136">
        <f t="shared" si="47"/>
        <v>0</v>
      </c>
      <c r="W136" s="2"/>
      <c r="X136" s="2"/>
      <c r="Y136" s="2"/>
      <c r="Z136" s="2"/>
      <c r="AA136" s="2">
        <f t="shared" si="48"/>
        <v>0</v>
      </c>
      <c r="AB136" s="2"/>
      <c r="AC136" s="2"/>
      <c r="AD136" s="2"/>
      <c r="AE136" s="2"/>
      <c r="AF136" s="2">
        <f t="shared" si="27"/>
        <v>0</v>
      </c>
      <c r="AG136" s="11"/>
      <c r="AH136" s="12">
        <f t="shared" si="46"/>
        <v>0</v>
      </c>
      <c r="AI136" t="s">
        <v>77</v>
      </c>
      <c r="AJ136" s="13"/>
      <c r="AK136" s="11"/>
      <c r="AL136" s="13"/>
      <c r="AM136" s="13"/>
    </row>
    <row r="137" spans="1:40" x14ac:dyDescent="0.25">
      <c r="A137" s="64" t="s">
        <v>312</v>
      </c>
      <c r="B137" s="64" t="s">
        <v>313</v>
      </c>
      <c r="C137" s="65">
        <v>8</v>
      </c>
      <c r="D137" s="66">
        <v>29</v>
      </c>
      <c r="E137" s="66">
        <v>25</v>
      </c>
      <c r="F137" s="81"/>
      <c r="G137" s="2"/>
      <c r="I137" s="2"/>
      <c r="J137">
        <f t="shared" si="64"/>
        <v>0</v>
      </c>
      <c r="P137">
        <f t="shared" si="65"/>
        <v>0</v>
      </c>
      <c r="S137" s="2"/>
      <c r="T137" s="2"/>
      <c r="V137">
        <f t="shared" si="47"/>
        <v>0</v>
      </c>
      <c r="W137" s="2"/>
      <c r="X137" s="2"/>
      <c r="Y137" s="2"/>
      <c r="Z137" s="2"/>
      <c r="AA137" s="2">
        <f t="shared" si="48"/>
        <v>0</v>
      </c>
      <c r="AB137" s="2"/>
      <c r="AC137" s="2"/>
      <c r="AD137" s="2"/>
      <c r="AE137" s="2"/>
      <c r="AF137" s="2">
        <f t="shared" si="27"/>
        <v>0</v>
      </c>
      <c r="AG137" s="11"/>
      <c r="AH137" s="12">
        <f t="shared" si="46"/>
        <v>0</v>
      </c>
      <c r="AI137" t="s">
        <v>77</v>
      </c>
      <c r="AJ137" s="13"/>
      <c r="AK137" s="11"/>
      <c r="AL137" s="13"/>
      <c r="AM137" s="13"/>
    </row>
    <row r="138" spans="1:40" x14ac:dyDescent="0.25">
      <c r="A138" s="28" t="s">
        <v>97</v>
      </c>
      <c r="B138" s="28" t="s">
        <v>26</v>
      </c>
      <c r="C138" s="29">
        <v>8</v>
      </c>
      <c r="D138" s="66">
        <v>29</v>
      </c>
      <c r="E138" s="66">
        <v>25</v>
      </c>
      <c r="F138" s="81"/>
      <c r="G138" s="28"/>
      <c r="H138" s="2"/>
      <c r="I138" s="2"/>
      <c r="J138">
        <f t="shared" si="64"/>
        <v>0</v>
      </c>
      <c r="P138">
        <f t="shared" si="65"/>
        <v>0</v>
      </c>
      <c r="S138" s="2"/>
      <c r="T138" s="2"/>
      <c r="V138">
        <f t="shared" si="47"/>
        <v>0</v>
      </c>
      <c r="W138" s="2"/>
      <c r="X138" s="2"/>
      <c r="Y138" s="2"/>
      <c r="Z138" s="2"/>
      <c r="AA138" s="2">
        <f t="shared" si="48"/>
        <v>0</v>
      </c>
      <c r="AB138" s="2"/>
      <c r="AC138" s="2"/>
      <c r="AD138" s="2"/>
      <c r="AE138" s="2"/>
      <c r="AF138" s="2">
        <f t="shared" si="27"/>
        <v>0</v>
      </c>
      <c r="AG138" s="11"/>
      <c r="AH138" s="12">
        <f t="shared" si="46"/>
        <v>0</v>
      </c>
      <c r="AI138" s="65" t="s">
        <v>192</v>
      </c>
      <c r="AJ138" s="13"/>
      <c r="AK138" s="11"/>
      <c r="AL138" s="13"/>
      <c r="AM138" s="13"/>
    </row>
    <row r="139" spans="1:40" x14ac:dyDescent="0.25">
      <c r="A139" s="28" t="s">
        <v>256</v>
      </c>
      <c r="B139" s="28" t="s">
        <v>219</v>
      </c>
      <c r="C139" s="29">
        <v>8</v>
      </c>
      <c r="D139" s="66">
        <v>29</v>
      </c>
      <c r="E139" s="66">
        <v>25</v>
      </c>
      <c r="F139" s="81"/>
      <c r="G139" s="14"/>
      <c r="H139" s="14"/>
      <c r="J139">
        <f t="shared" si="64"/>
        <v>0</v>
      </c>
      <c r="P139">
        <f t="shared" si="65"/>
        <v>0</v>
      </c>
      <c r="S139" s="2"/>
      <c r="T139" s="2"/>
      <c r="V139">
        <f t="shared" si="47"/>
        <v>0</v>
      </c>
      <c r="W139" s="2"/>
      <c r="X139" s="2"/>
      <c r="Y139" s="2"/>
      <c r="Z139" s="2"/>
      <c r="AA139" s="2">
        <f t="shared" si="48"/>
        <v>0</v>
      </c>
      <c r="AB139" s="2"/>
      <c r="AC139" s="2"/>
      <c r="AD139" s="2"/>
      <c r="AE139" s="2"/>
      <c r="AF139" s="2">
        <f t="shared" si="27"/>
        <v>0</v>
      </c>
      <c r="AG139" s="11"/>
      <c r="AH139" s="12">
        <f t="shared" ref="AH139:AH153" si="66">+(J139*$AP$9)+(P139*$AP$10)+(Q139*$AP$11)+(V139*D139)+(AA139*E139)+(AF139*$AP$11)+(K139*25)</f>
        <v>0</v>
      </c>
      <c r="AI139" t="s">
        <v>77</v>
      </c>
      <c r="AJ139" s="13"/>
      <c r="AK139" s="11"/>
      <c r="AL139" s="11"/>
      <c r="AM139" s="11"/>
      <c r="AN139" s="1"/>
    </row>
    <row r="140" spans="1:40" x14ac:dyDescent="0.25">
      <c r="A140" s="64" t="s">
        <v>217</v>
      </c>
      <c r="B140" s="64" t="s">
        <v>219</v>
      </c>
      <c r="C140" s="65">
        <v>6</v>
      </c>
      <c r="D140" s="66">
        <v>40</v>
      </c>
      <c r="E140" s="66">
        <v>29</v>
      </c>
      <c r="F140" s="81"/>
      <c r="J140">
        <f t="shared" si="64"/>
        <v>0</v>
      </c>
      <c r="P140">
        <f t="shared" si="65"/>
        <v>0</v>
      </c>
      <c r="S140" s="2"/>
      <c r="T140" s="2"/>
      <c r="V140">
        <f t="shared" si="47"/>
        <v>0</v>
      </c>
      <c r="W140" s="2"/>
      <c r="X140" s="2"/>
      <c r="Y140" s="2"/>
      <c r="Z140" s="2"/>
      <c r="AA140" s="2">
        <f t="shared" si="48"/>
        <v>0</v>
      </c>
      <c r="AB140" s="2"/>
      <c r="AC140" s="2"/>
      <c r="AD140" s="2"/>
      <c r="AE140" s="2"/>
      <c r="AF140" s="2">
        <f t="shared" si="27"/>
        <v>0</v>
      </c>
      <c r="AG140" s="11"/>
      <c r="AH140" s="12">
        <f t="shared" si="66"/>
        <v>0</v>
      </c>
      <c r="AI140" s="65" t="s">
        <v>77</v>
      </c>
      <c r="AJ140" s="13"/>
      <c r="AK140" s="11"/>
      <c r="AL140" s="57"/>
      <c r="AM140" s="57"/>
      <c r="AN140" s="1"/>
    </row>
    <row r="141" spans="1:40" x14ac:dyDescent="0.25">
      <c r="A141" s="65" t="s">
        <v>39</v>
      </c>
      <c r="B141" s="65" t="s">
        <v>40</v>
      </c>
      <c r="C141" s="65">
        <v>6</v>
      </c>
      <c r="D141" s="66">
        <v>40</v>
      </c>
      <c r="E141" s="66">
        <v>29</v>
      </c>
      <c r="F141" s="81"/>
      <c r="G141" s="2"/>
      <c r="H141" s="2"/>
      <c r="I141" s="2"/>
      <c r="J141">
        <f t="shared" si="64"/>
        <v>0</v>
      </c>
      <c r="P141">
        <f t="shared" si="65"/>
        <v>0</v>
      </c>
      <c r="S141" s="2"/>
      <c r="T141" s="2"/>
      <c r="V141">
        <f t="shared" si="47"/>
        <v>0</v>
      </c>
      <c r="W141" s="2"/>
      <c r="X141" s="2"/>
      <c r="Y141" s="2"/>
      <c r="Z141" s="2"/>
      <c r="AA141" s="2">
        <f t="shared" si="48"/>
        <v>0</v>
      </c>
      <c r="AB141" s="2"/>
      <c r="AC141" s="2"/>
      <c r="AD141" s="2"/>
      <c r="AE141" s="2"/>
      <c r="AF141" s="2">
        <f t="shared" si="27"/>
        <v>0</v>
      </c>
      <c r="AG141" s="11"/>
      <c r="AH141" s="12">
        <f t="shared" si="66"/>
        <v>0</v>
      </c>
      <c r="AI141" s="65" t="s">
        <v>77</v>
      </c>
      <c r="AJ141" s="13"/>
      <c r="AK141" s="11"/>
      <c r="AL141" s="13"/>
      <c r="AM141" s="13"/>
    </row>
    <row r="142" spans="1:40" x14ac:dyDescent="0.25">
      <c r="A142" s="28" t="s">
        <v>314</v>
      </c>
      <c r="B142" s="28" t="s">
        <v>315</v>
      </c>
      <c r="C142" s="29">
        <v>5</v>
      </c>
      <c r="D142" s="66">
        <v>47</v>
      </c>
      <c r="E142" s="66">
        <v>32</v>
      </c>
      <c r="F142" s="81"/>
      <c r="G142" s="2"/>
      <c r="H142" s="2"/>
      <c r="I142" s="2"/>
      <c r="J142">
        <f t="shared" si="64"/>
        <v>0</v>
      </c>
      <c r="P142">
        <f t="shared" si="65"/>
        <v>0</v>
      </c>
      <c r="S142" s="2"/>
      <c r="T142" s="2"/>
      <c r="V142">
        <f t="shared" si="47"/>
        <v>0</v>
      </c>
      <c r="W142" s="2"/>
      <c r="X142" s="2"/>
      <c r="Y142" s="2"/>
      <c r="Z142" s="2"/>
      <c r="AA142" s="2">
        <f t="shared" si="48"/>
        <v>0</v>
      </c>
      <c r="AB142" s="2"/>
      <c r="AC142" s="2"/>
      <c r="AD142" s="2"/>
      <c r="AE142" s="2"/>
      <c r="AF142" s="2">
        <f t="shared" ref="AF142:AF153" si="67">COUNT(AB142:AE142)</f>
        <v>0</v>
      </c>
      <c r="AG142" s="11"/>
      <c r="AH142" s="12">
        <f t="shared" si="66"/>
        <v>0</v>
      </c>
      <c r="AI142" t="s">
        <v>77</v>
      </c>
      <c r="AJ142" s="57"/>
      <c r="AK142" s="11"/>
      <c r="AL142" s="11"/>
      <c r="AM142" s="11"/>
    </row>
    <row r="143" spans="1:40" x14ac:dyDescent="0.25">
      <c r="A143" s="64" t="s">
        <v>14</v>
      </c>
      <c r="B143" s="64" t="s">
        <v>15</v>
      </c>
      <c r="C143" s="65">
        <v>8</v>
      </c>
      <c r="D143" s="66">
        <v>29</v>
      </c>
      <c r="E143" s="66">
        <v>25</v>
      </c>
      <c r="F143" s="81"/>
      <c r="H143" s="2"/>
      <c r="I143" s="2"/>
      <c r="J143">
        <f t="shared" si="64"/>
        <v>0</v>
      </c>
      <c r="P143">
        <f t="shared" si="65"/>
        <v>0</v>
      </c>
      <c r="S143" s="2"/>
      <c r="T143" s="2"/>
      <c r="V143">
        <f t="shared" si="47"/>
        <v>0</v>
      </c>
      <c r="W143" s="2"/>
      <c r="X143" s="2"/>
      <c r="Y143" s="2"/>
      <c r="Z143" s="2"/>
      <c r="AA143" s="2">
        <f t="shared" si="48"/>
        <v>0</v>
      </c>
      <c r="AB143" s="2"/>
      <c r="AC143" s="2"/>
      <c r="AD143" s="2"/>
      <c r="AE143" s="2"/>
      <c r="AF143" s="2">
        <f t="shared" si="67"/>
        <v>0</v>
      </c>
      <c r="AG143" s="11"/>
      <c r="AH143" s="12">
        <f t="shared" si="66"/>
        <v>0</v>
      </c>
      <c r="AI143" s="65" t="s">
        <v>77</v>
      </c>
      <c r="AJ143" s="13"/>
      <c r="AK143" s="11"/>
      <c r="AL143" s="13"/>
      <c r="AM143" s="13"/>
    </row>
    <row r="144" spans="1:40" x14ac:dyDescent="0.25">
      <c r="A144" s="64" t="s">
        <v>23</v>
      </c>
      <c r="B144" s="64" t="s">
        <v>155</v>
      </c>
      <c r="C144" s="65">
        <v>8</v>
      </c>
      <c r="D144" s="66">
        <v>29</v>
      </c>
      <c r="E144" s="66">
        <v>25</v>
      </c>
      <c r="F144" s="81"/>
      <c r="H144" s="2"/>
      <c r="I144" s="2"/>
      <c r="J144">
        <f t="shared" si="64"/>
        <v>0</v>
      </c>
      <c r="P144">
        <f t="shared" si="65"/>
        <v>0</v>
      </c>
      <c r="S144" s="2"/>
      <c r="T144" s="2"/>
      <c r="V144">
        <f t="shared" si="47"/>
        <v>0</v>
      </c>
      <c r="W144" s="2"/>
      <c r="X144" s="2"/>
      <c r="Y144" s="2"/>
      <c r="Z144" s="2"/>
      <c r="AA144" s="2">
        <f t="shared" si="48"/>
        <v>0</v>
      </c>
      <c r="AB144" s="2"/>
      <c r="AC144" s="2"/>
      <c r="AD144" s="2"/>
      <c r="AE144" s="2"/>
      <c r="AF144" s="2">
        <f t="shared" si="67"/>
        <v>0</v>
      </c>
      <c r="AG144" s="11"/>
      <c r="AH144" s="12">
        <f t="shared" si="66"/>
        <v>0</v>
      </c>
      <c r="AI144" s="65" t="s">
        <v>77</v>
      </c>
      <c r="AJ144" s="13"/>
      <c r="AK144" s="11"/>
      <c r="AL144" s="11"/>
      <c r="AM144" s="13"/>
    </row>
    <row r="145" spans="1:39" x14ac:dyDescent="0.25">
      <c r="A145" s="64" t="s">
        <v>9</v>
      </c>
      <c r="B145" s="64" t="s">
        <v>316</v>
      </c>
      <c r="C145" s="65">
        <v>8</v>
      </c>
      <c r="D145" s="66">
        <v>29</v>
      </c>
      <c r="E145" s="66">
        <v>25</v>
      </c>
      <c r="F145" s="81"/>
      <c r="G145" s="2"/>
      <c r="H145" s="2"/>
      <c r="I145" s="2"/>
      <c r="J145">
        <f t="shared" si="64"/>
        <v>0</v>
      </c>
      <c r="P145">
        <f t="shared" si="65"/>
        <v>0</v>
      </c>
      <c r="S145" s="2"/>
      <c r="T145" s="2"/>
      <c r="V145">
        <f t="shared" si="47"/>
        <v>0</v>
      </c>
      <c r="W145" s="2"/>
      <c r="X145" s="2"/>
      <c r="Y145" s="2"/>
      <c r="Z145" s="2"/>
      <c r="AA145" s="2">
        <f t="shared" si="48"/>
        <v>0</v>
      </c>
      <c r="AB145" s="2"/>
      <c r="AC145" s="2"/>
      <c r="AD145" s="2"/>
      <c r="AE145" s="2"/>
      <c r="AF145" s="2">
        <f t="shared" si="67"/>
        <v>0</v>
      </c>
      <c r="AG145" s="11"/>
      <c r="AH145" s="12">
        <f t="shared" si="66"/>
        <v>0</v>
      </c>
      <c r="AI145" t="s">
        <v>77</v>
      </c>
      <c r="AJ145" s="57"/>
      <c r="AK145" s="11"/>
      <c r="AL145" s="11"/>
      <c r="AM145" s="11"/>
    </row>
    <row r="146" spans="1:39" x14ac:dyDescent="0.25">
      <c r="A146" s="64" t="s">
        <v>138</v>
      </c>
      <c r="B146" s="64" t="s">
        <v>139</v>
      </c>
      <c r="C146" s="65">
        <v>6</v>
      </c>
      <c r="D146" s="66">
        <v>40</v>
      </c>
      <c r="E146" s="66">
        <v>29</v>
      </c>
      <c r="F146" s="81"/>
      <c r="G146" s="2"/>
      <c r="J146">
        <f t="shared" si="64"/>
        <v>0</v>
      </c>
      <c r="P146">
        <f t="shared" si="65"/>
        <v>0</v>
      </c>
      <c r="S146" s="2"/>
      <c r="T146" s="2"/>
      <c r="V146">
        <f t="shared" si="47"/>
        <v>0</v>
      </c>
      <c r="W146" s="2"/>
      <c r="X146" s="2"/>
      <c r="Y146" s="2"/>
      <c r="Z146" s="2"/>
      <c r="AA146" s="2">
        <f t="shared" si="48"/>
        <v>0</v>
      </c>
      <c r="AB146" s="2"/>
      <c r="AC146" s="2"/>
      <c r="AD146" s="2"/>
      <c r="AE146" s="2"/>
      <c r="AF146" s="2">
        <f t="shared" si="67"/>
        <v>0</v>
      </c>
      <c r="AG146" s="11"/>
      <c r="AH146" s="12">
        <f t="shared" si="66"/>
        <v>0</v>
      </c>
      <c r="AI146" s="65" t="s">
        <v>77</v>
      </c>
      <c r="AJ146" s="13"/>
      <c r="AK146" s="11"/>
      <c r="AL146" s="13"/>
      <c r="AM146" s="13"/>
    </row>
    <row r="147" spans="1:39" x14ac:dyDescent="0.25">
      <c r="A147" s="64" t="s">
        <v>36</v>
      </c>
      <c r="B147" s="65" t="s">
        <v>139</v>
      </c>
      <c r="C147" s="65">
        <v>6</v>
      </c>
      <c r="D147" s="66">
        <v>40</v>
      </c>
      <c r="E147" s="66">
        <v>29</v>
      </c>
      <c r="F147" s="81"/>
      <c r="G147" s="2"/>
      <c r="J147">
        <f t="shared" si="64"/>
        <v>0</v>
      </c>
      <c r="P147">
        <f t="shared" si="65"/>
        <v>0</v>
      </c>
      <c r="S147" s="2"/>
      <c r="T147" s="2"/>
      <c r="V147">
        <f t="shared" ref="V147:V153" si="68">COUNT(R147:U147)</f>
        <v>0</v>
      </c>
      <c r="W147" s="2"/>
      <c r="X147" s="2"/>
      <c r="Y147" s="2"/>
      <c r="Z147" s="2"/>
      <c r="AA147" s="2">
        <f t="shared" ref="AA147:AA153" si="69">COUNT(W147:Z147)</f>
        <v>0</v>
      </c>
      <c r="AB147" s="2"/>
      <c r="AC147" s="2"/>
      <c r="AD147" s="2"/>
      <c r="AE147" s="2"/>
      <c r="AF147" s="2">
        <f t="shared" si="67"/>
        <v>0</v>
      </c>
      <c r="AG147" s="11"/>
      <c r="AH147" s="12">
        <f t="shared" si="66"/>
        <v>0</v>
      </c>
      <c r="AI147" t="s">
        <v>77</v>
      </c>
      <c r="AJ147" s="13"/>
      <c r="AK147" s="57"/>
      <c r="AL147" s="13"/>
      <c r="AM147" s="13"/>
    </row>
    <row r="148" spans="1:39" x14ac:dyDescent="0.25">
      <c r="A148" s="64" t="s">
        <v>317</v>
      </c>
      <c r="B148" s="65" t="s">
        <v>318</v>
      </c>
      <c r="C148" s="65">
        <v>8</v>
      </c>
      <c r="D148" s="66">
        <v>29</v>
      </c>
      <c r="E148" s="66">
        <v>25</v>
      </c>
      <c r="F148" s="81"/>
      <c r="G148" s="2"/>
      <c r="H148" s="2"/>
      <c r="I148" s="2"/>
      <c r="J148">
        <f t="shared" si="64"/>
        <v>0</v>
      </c>
      <c r="P148">
        <f t="shared" si="65"/>
        <v>0</v>
      </c>
      <c r="V148">
        <f t="shared" si="68"/>
        <v>0</v>
      </c>
      <c r="W148" s="2"/>
      <c r="X148" s="2"/>
      <c r="Y148" s="2"/>
      <c r="Z148" s="2"/>
      <c r="AA148" s="2">
        <f t="shared" si="69"/>
        <v>0</v>
      </c>
      <c r="AB148" s="2"/>
      <c r="AC148" s="2"/>
      <c r="AD148" s="2"/>
      <c r="AE148" s="2"/>
      <c r="AF148" s="2">
        <f t="shared" si="67"/>
        <v>0</v>
      </c>
      <c r="AG148" s="11"/>
      <c r="AH148" s="12">
        <f t="shared" si="66"/>
        <v>0</v>
      </c>
      <c r="AI148" t="s">
        <v>77</v>
      </c>
      <c r="AJ148" s="13"/>
      <c r="AK148" s="11"/>
      <c r="AL148" s="13"/>
      <c r="AM148" s="13"/>
    </row>
    <row r="149" spans="1:39" x14ac:dyDescent="0.25">
      <c r="A149" s="65" t="s">
        <v>81</v>
      </c>
      <c r="B149" s="65" t="s">
        <v>191</v>
      </c>
      <c r="C149" s="65">
        <v>7</v>
      </c>
      <c r="D149" s="66">
        <v>34</v>
      </c>
      <c r="E149" s="66">
        <v>27</v>
      </c>
      <c r="F149" s="81"/>
      <c r="G149" s="2"/>
      <c r="H149" s="2"/>
      <c r="I149" s="2"/>
      <c r="J149">
        <f t="shared" si="64"/>
        <v>0</v>
      </c>
      <c r="P149">
        <f t="shared" si="65"/>
        <v>0</v>
      </c>
      <c r="V149">
        <f t="shared" si="68"/>
        <v>0</v>
      </c>
      <c r="W149" s="2"/>
      <c r="X149" s="2"/>
      <c r="Y149" s="2"/>
      <c r="Z149" s="2"/>
      <c r="AA149" s="2">
        <f t="shared" si="69"/>
        <v>0</v>
      </c>
      <c r="AB149" s="2"/>
      <c r="AC149" s="2"/>
      <c r="AD149" s="2"/>
      <c r="AE149" s="2"/>
      <c r="AF149" s="2">
        <f t="shared" si="67"/>
        <v>0</v>
      </c>
      <c r="AG149" s="11"/>
      <c r="AH149" s="12">
        <f t="shared" si="66"/>
        <v>0</v>
      </c>
      <c r="AI149" s="65" t="s">
        <v>77</v>
      </c>
      <c r="AJ149" s="13"/>
      <c r="AK149" s="11"/>
      <c r="AL149" s="13"/>
      <c r="AM149" s="13"/>
    </row>
    <row r="150" spans="1:39" x14ac:dyDescent="0.25">
      <c r="A150" s="65" t="s">
        <v>257</v>
      </c>
      <c r="B150" s="65" t="s">
        <v>258</v>
      </c>
      <c r="C150" s="65">
        <v>8</v>
      </c>
      <c r="D150" s="66">
        <v>29</v>
      </c>
      <c r="E150" s="66">
        <v>25</v>
      </c>
      <c r="F150" s="81"/>
      <c r="J150">
        <f t="shared" si="64"/>
        <v>0</v>
      </c>
      <c r="P150">
        <f t="shared" si="65"/>
        <v>0</v>
      </c>
      <c r="V150">
        <f t="shared" si="68"/>
        <v>0</v>
      </c>
      <c r="W150" s="2"/>
      <c r="X150" s="2"/>
      <c r="Y150" s="2"/>
      <c r="Z150" s="2"/>
      <c r="AA150" s="2">
        <f t="shared" si="69"/>
        <v>0</v>
      </c>
      <c r="AB150" s="2"/>
      <c r="AC150" s="2"/>
      <c r="AD150" s="2"/>
      <c r="AE150" s="2"/>
      <c r="AF150" s="2">
        <f t="shared" si="67"/>
        <v>0</v>
      </c>
      <c r="AG150" s="11"/>
      <c r="AH150" s="12">
        <f t="shared" si="66"/>
        <v>0</v>
      </c>
      <c r="AI150" s="65" t="s">
        <v>77</v>
      </c>
      <c r="AJ150" s="57"/>
      <c r="AK150" s="11"/>
      <c r="AL150" s="13"/>
      <c r="AM150" s="13"/>
    </row>
    <row r="151" spans="1:39" x14ac:dyDescent="0.25">
      <c r="A151" s="65" t="s">
        <v>32</v>
      </c>
      <c r="B151" s="65" t="s">
        <v>174</v>
      </c>
      <c r="C151" s="65">
        <v>8</v>
      </c>
      <c r="D151" s="66">
        <v>29</v>
      </c>
      <c r="E151" s="66">
        <v>25</v>
      </c>
      <c r="F151" s="28">
        <v>75402</v>
      </c>
      <c r="G151" s="28">
        <v>75554</v>
      </c>
      <c r="H151" s="28">
        <v>75642</v>
      </c>
      <c r="I151" s="2"/>
      <c r="J151">
        <f t="shared" si="64"/>
        <v>3</v>
      </c>
      <c r="P151">
        <f t="shared" si="65"/>
        <v>0</v>
      </c>
      <c r="V151">
        <f t="shared" si="68"/>
        <v>0</v>
      </c>
      <c r="W151" s="2"/>
      <c r="X151" s="2"/>
      <c r="Y151" s="2"/>
      <c r="Z151" s="2"/>
      <c r="AA151" s="2">
        <f t="shared" si="69"/>
        <v>0</v>
      </c>
      <c r="AB151" s="2"/>
      <c r="AC151" s="2"/>
      <c r="AD151" s="2"/>
      <c r="AE151" s="2"/>
      <c r="AF151" s="2">
        <f t="shared" si="67"/>
        <v>0</v>
      </c>
      <c r="AG151" s="11"/>
      <c r="AH151" s="12">
        <f t="shared" si="66"/>
        <v>150</v>
      </c>
      <c r="AI151" s="69" t="s">
        <v>129</v>
      </c>
      <c r="AJ151" s="57"/>
      <c r="AK151" s="11"/>
      <c r="AL151" s="12">
        <f>+AH151</f>
        <v>150</v>
      </c>
      <c r="AM151" s="13"/>
    </row>
    <row r="152" spans="1:39" x14ac:dyDescent="0.25">
      <c r="A152" s="65" t="s">
        <v>122</v>
      </c>
      <c r="B152" s="65" t="s">
        <v>123</v>
      </c>
      <c r="C152" s="65">
        <v>8</v>
      </c>
      <c r="D152" s="68">
        <v>29</v>
      </c>
      <c r="E152" s="68">
        <v>25</v>
      </c>
      <c r="F152" s="85"/>
      <c r="G152" s="2"/>
      <c r="H152" s="2"/>
      <c r="I152" s="2"/>
      <c r="J152">
        <f t="shared" si="64"/>
        <v>0</v>
      </c>
      <c r="P152">
        <f t="shared" si="65"/>
        <v>0</v>
      </c>
      <c r="R152" s="2"/>
      <c r="V152">
        <f t="shared" si="68"/>
        <v>0</v>
      </c>
      <c r="W152" s="2"/>
      <c r="X152" s="2"/>
      <c r="Y152" s="2"/>
      <c r="Z152" s="2"/>
      <c r="AA152" s="2">
        <f t="shared" si="69"/>
        <v>0</v>
      </c>
      <c r="AB152" s="2"/>
      <c r="AC152" s="2"/>
      <c r="AD152" s="2"/>
      <c r="AE152" s="2"/>
      <c r="AF152" s="2">
        <f t="shared" si="67"/>
        <v>0</v>
      </c>
      <c r="AG152" s="11"/>
      <c r="AH152" s="12">
        <f t="shared" si="66"/>
        <v>0</v>
      </c>
      <c r="AI152" s="65" t="s">
        <v>77</v>
      </c>
      <c r="AJ152" s="13"/>
      <c r="AK152" s="11"/>
      <c r="AL152" s="13"/>
      <c r="AM152" s="13"/>
    </row>
    <row r="153" spans="1:39" x14ac:dyDescent="0.25">
      <c r="A153" s="65" t="s">
        <v>23</v>
      </c>
      <c r="B153" s="65" t="s">
        <v>156</v>
      </c>
      <c r="C153" s="65">
        <v>6</v>
      </c>
      <c r="D153" s="68">
        <v>40</v>
      </c>
      <c r="E153" s="68">
        <v>29</v>
      </c>
      <c r="F153" s="85"/>
      <c r="G153" s="2"/>
      <c r="H153" s="2"/>
      <c r="I153" s="2"/>
      <c r="J153">
        <f t="shared" si="64"/>
        <v>0</v>
      </c>
      <c r="P153">
        <f t="shared" si="65"/>
        <v>0</v>
      </c>
      <c r="V153">
        <f t="shared" si="68"/>
        <v>0</v>
      </c>
      <c r="W153" s="2"/>
      <c r="X153" s="2"/>
      <c r="Y153" s="2"/>
      <c r="Z153" s="2"/>
      <c r="AA153" s="2">
        <f t="shared" si="69"/>
        <v>0</v>
      </c>
      <c r="AB153" s="2"/>
      <c r="AC153" s="2"/>
      <c r="AD153" s="2"/>
      <c r="AE153" s="2"/>
      <c r="AF153" s="2">
        <f t="shared" si="67"/>
        <v>0</v>
      </c>
      <c r="AG153" s="11"/>
      <c r="AH153" s="12">
        <f t="shared" si="66"/>
        <v>0</v>
      </c>
      <c r="AI153" s="65" t="s">
        <v>77</v>
      </c>
      <c r="AJ153" s="13"/>
      <c r="AK153" s="11"/>
      <c r="AL153" s="11"/>
      <c r="AM153" s="11"/>
    </row>
    <row r="154" spans="1:39" x14ac:dyDescent="0.25">
      <c r="F154">
        <f>COUNT(F4:F153)</f>
        <v>7</v>
      </c>
      <c r="G154">
        <f>COUNT(G4:G153)</f>
        <v>7</v>
      </c>
      <c r="H154">
        <f>COUNT(H4:H153)</f>
        <v>5</v>
      </c>
      <c r="I154">
        <f>COUNT(I4:I153)</f>
        <v>4</v>
      </c>
      <c r="J154">
        <f t="shared" ref="J154:P154" si="70">SUM(J4:J153)</f>
        <v>23</v>
      </c>
      <c r="K154">
        <f t="shared" si="70"/>
        <v>0</v>
      </c>
      <c r="L154">
        <f t="shared" si="70"/>
        <v>4</v>
      </c>
      <c r="M154">
        <f t="shared" si="70"/>
        <v>3</v>
      </c>
      <c r="N154">
        <f t="shared" si="70"/>
        <v>0</v>
      </c>
      <c r="O154">
        <f t="shared" si="70"/>
        <v>3</v>
      </c>
      <c r="P154">
        <f t="shared" si="70"/>
        <v>10</v>
      </c>
      <c r="Q154">
        <f>COUNT(Q4:Q153)</f>
        <v>2</v>
      </c>
      <c r="V154">
        <f>SUM(V4:V153)</f>
        <v>9</v>
      </c>
      <c r="W154" s="2"/>
      <c r="X154" s="2"/>
      <c r="Y154" s="2"/>
      <c r="Z154" s="2"/>
      <c r="AA154" s="2">
        <f>SUM(AA4:AA153)</f>
        <v>16</v>
      </c>
      <c r="AF154" s="2">
        <f>SUM(AF4:AF153)</f>
        <v>2</v>
      </c>
      <c r="AH154" s="12">
        <f>SUM(AH4:AH153)</f>
        <v>2252</v>
      </c>
      <c r="AI154" s="65" t="s">
        <v>65</v>
      </c>
      <c r="AL154" s="7">
        <f>SUM(AL4:AL153)</f>
        <v>175</v>
      </c>
      <c r="AM154" s="7"/>
    </row>
    <row r="155" spans="1:39" x14ac:dyDescent="0.25">
      <c r="G155" s="2"/>
      <c r="J155" s="2"/>
      <c r="K155" s="2"/>
      <c r="L155" s="2"/>
      <c r="R155" s="2"/>
      <c r="W155" s="2"/>
      <c r="X155" s="2"/>
      <c r="Y155" s="2"/>
      <c r="Z155" s="2"/>
      <c r="AH155" s="7"/>
      <c r="AI155" s="65"/>
      <c r="AL155" s="5">
        <v>2027</v>
      </c>
    </row>
    <row r="156" spans="1:39" x14ac:dyDescent="0.25">
      <c r="E156" s="2"/>
      <c r="F156" s="2"/>
      <c r="R156" s="2"/>
      <c r="T156" s="2"/>
      <c r="U156" s="2"/>
      <c r="V156" s="2"/>
      <c r="W156" s="2"/>
      <c r="AA156" s="2"/>
      <c r="AL156" s="7">
        <f>SUM(AL154:AL155)</f>
        <v>2202</v>
      </c>
    </row>
    <row r="157" spans="1:39" x14ac:dyDescent="0.25">
      <c r="E157" s="2"/>
      <c r="F157" s="2"/>
      <c r="L157" s="77"/>
      <c r="R157" s="2"/>
      <c r="V157" s="2"/>
      <c r="W157" s="2"/>
      <c r="AA157" s="2"/>
    </row>
    <row r="158" spans="1:39" x14ac:dyDescent="0.25">
      <c r="E158" s="2"/>
      <c r="F158" s="2"/>
      <c r="L158" s="77"/>
      <c r="R158" s="2"/>
      <c r="T158" s="2"/>
      <c r="V158" s="2"/>
      <c r="W158" s="2"/>
      <c r="AA158" s="2"/>
    </row>
    <row r="159" spans="1:39" x14ac:dyDescent="0.25">
      <c r="E159" s="2"/>
      <c r="F159" s="2"/>
      <c r="R159" s="2"/>
      <c r="T159" s="2"/>
      <c r="U159" s="2"/>
      <c r="V159" s="2"/>
      <c r="W159" s="2"/>
      <c r="AA159" s="2"/>
    </row>
    <row r="160" spans="1:39" x14ac:dyDescent="0.25">
      <c r="E160" s="2"/>
      <c r="F160" s="2"/>
      <c r="K160" s="2"/>
      <c r="L160" s="2"/>
      <c r="R160" s="2"/>
      <c r="T160" s="2"/>
      <c r="U160" s="2"/>
      <c r="V160" s="2"/>
      <c r="W160" s="18"/>
      <c r="AA160" s="2"/>
    </row>
    <row r="161" spans="5:27" x14ac:dyDescent="0.25">
      <c r="E161" s="2"/>
      <c r="F161" s="2"/>
      <c r="J161" s="2"/>
      <c r="R161" s="2"/>
      <c r="T161" s="2"/>
      <c r="U161" s="2"/>
      <c r="V161" s="2"/>
      <c r="AA161" s="2"/>
    </row>
    <row r="162" spans="5:27" x14ac:dyDescent="0.25">
      <c r="E162" s="2"/>
      <c r="F162" s="2"/>
      <c r="G162" s="2"/>
      <c r="R162" s="2"/>
      <c r="T162" s="2"/>
      <c r="V162" s="2"/>
      <c r="W162" s="2"/>
      <c r="Z162" s="2"/>
      <c r="AA162" s="2"/>
    </row>
    <row r="163" spans="5:27" x14ac:dyDescent="0.25">
      <c r="F163" s="2"/>
      <c r="G163" s="2"/>
      <c r="R163" s="2"/>
      <c r="T163" s="2"/>
      <c r="U163" s="2"/>
      <c r="V163" s="2"/>
      <c r="W163" s="2"/>
      <c r="Y163" s="2"/>
      <c r="AA163" s="2"/>
    </row>
    <row r="164" spans="5:27" x14ac:dyDescent="0.25">
      <c r="M164" s="2"/>
      <c r="N164" s="2"/>
      <c r="O164" s="2"/>
      <c r="P164" s="2"/>
      <c r="R164" s="2"/>
      <c r="T164" s="2"/>
      <c r="U164" s="2"/>
      <c r="V164" s="2"/>
      <c r="W164" s="2"/>
      <c r="AA164" s="2"/>
    </row>
    <row r="165" spans="5:27" x14ac:dyDescent="0.25">
      <c r="G165" s="2"/>
      <c r="M165" s="2"/>
      <c r="N165" s="2"/>
      <c r="O165" s="2"/>
      <c r="P165" s="2"/>
      <c r="R165" s="2"/>
      <c r="S165" s="2"/>
      <c r="T165" s="2"/>
      <c r="U165" s="2"/>
      <c r="V165" s="2"/>
      <c r="W165" s="2"/>
      <c r="AA165" s="2"/>
    </row>
    <row r="166" spans="5:27" x14ac:dyDescent="0.25">
      <c r="G166" s="2"/>
      <c r="H166" s="2"/>
      <c r="I166" s="2"/>
      <c r="M166" s="2"/>
      <c r="N166" s="2"/>
      <c r="O166" s="2"/>
      <c r="P166" s="2"/>
      <c r="R166" s="2"/>
      <c r="S166" s="2"/>
      <c r="T166" s="2"/>
      <c r="U166" s="2"/>
      <c r="V166" s="2"/>
      <c r="W166" s="2"/>
      <c r="AA166" s="2"/>
    </row>
    <row r="167" spans="5:27" x14ac:dyDescent="0.25">
      <c r="G167" s="2"/>
      <c r="H167" s="2"/>
      <c r="I167" s="2"/>
      <c r="M167" s="2"/>
      <c r="N167" s="2"/>
      <c r="O167" s="2"/>
      <c r="P167" s="2"/>
      <c r="R167" s="2"/>
      <c r="S167" s="2"/>
      <c r="T167" s="2"/>
      <c r="U167" s="2"/>
      <c r="V167" s="2"/>
      <c r="W167" s="2"/>
      <c r="Z167" s="2"/>
      <c r="AA167" s="2"/>
    </row>
    <row r="168" spans="5:27" x14ac:dyDescent="0.25">
      <c r="G168" s="2"/>
      <c r="H168" s="2"/>
      <c r="I168" s="2"/>
      <c r="R168" s="2"/>
      <c r="S168" s="2"/>
      <c r="T168" s="2"/>
      <c r="U168" s="2"/>
      <c r="V168" s="2"/>
      <c r="W168" s="2"/>
      <c r="X168" s="2"/>
      <c r="Y168" s="2"/>
    </row>
    <row r="169" spans="5:27" x14ac:dyDescent="0.25">
      <c r="G169" s="2"/>
      <c r="H169" s="2"/>
      <c r="I169" s="2"/>
      <c r="R169" s="2"/>
      <c r="S169" s="2"/>
      <c r="T169" s="2"/>
      <c r="U169" s="2"/>
      <c r="V169" s="2"/>
      <c r="W169" s="2"/>
    </row>
    <row r="170" spans="5:27" x14ac:dyDescent="0.25">
      <c r="G170" s="2"/>
      <c r="H170" s="2"/>
      <c r="I170" s="2"/>
      <c r="R170" s="2"/>
      <c r="S170" s="2"/>
      <c r="T170" s="2"/>
      <c r="U170" s="2"/>
      <c r="V170" s="2"/>
      <c r="W170" s="2"/>
    </row>
    <row r="171" spans="5:27" x14ac:dyDescent="0.25">
      <c r="G171" s="2"/>
      <c r="H171" s="2"/>
      <c r="I171" s="2"/>
      <c r="R171" s="2"/>
      <c r="S171" s="2"/>
      <c r="T171" s="2"/>
      <c r="U171" s="2"/>
      <c r="V171" s="2"/>
      <c r="W171" s="2"/>
    </row>
    <row r="172" spans="5:27" x14ac:dyDescent="0.25">
      <c r="G172" s="2"/>
      <c r="H172" s="2"/>
      <c r="I172" s="2"/>
      <c r="R172" s="2"/>
      <c r="S172" s="2"/>
      <c r="T172" s="2"/>
      <c r="U172" s="2"/>
      <c r="V172" s="2"/>
      <c r="W172" s="2"/>
      <c r="Z172" s="2"/>
    </row>
    <row r="173" spans="5:27" x14ac:dyDescent="0.25">
      <c r="G173" s="2"/>
      <c r="H173" s="2"/>
      <c r="I173" s="2"/>
      <c r="R173" s="2"/>
      <c r="S173" s="2"/>
      <c r="T173" s="2"/>
      <c r="U173" s="2"/>
      <c r="V173" s="2"/>
      <c r="W173" s="2"/>
      <c r="Y173" s="2"/>
      <c r="Z173" s="2"/>
    </row>
    <row r="174" spans="5:27" x14ac:dyDescent="0.25">
      <c r="G174" s="2"/>
      <c r="H174" s="2"/>
      <c r="I174" s="2"/>
      <c r="R174" s="2"/>
      <c r="S174" s="2"/>
      <c r="T174" s="2"/>
      <c r="U174" s="2"/>
      <c r="V174" s="2"/>
      <c r="W174" s="2"/>
      <c r="Y174" s="2"/>
      <c r="Z174" s="2"/>
    </row>
    <row r="175" spans="5:27" x14ac:dyDescent="0.25">
      <c r="G175" s="2"/>
      <c r="H175" s="2"/>
      <c r="I175" s="2"/>
      <c r="J175" s="2"/>
      <c r="K175" s="2"/>
      <c r="L175" s="2"/>
      <c r="R175" s="2"/>
      <c r="S175" s="2"/>
      <c r="T175" s="2"/>
      <c r="U175" s="2"/>
      <c r="V175" s="2"/>
      <c r="Z175" s="2"/>
    </row>
    <row r="176" spans="5:27" x14ac:dyDescent="0.25">
      <c r="G176" s="2"/>
      <c r="H176" s="2"/>
      <c r="I176" s="2"/>
      <c r="J176" s="2"/>
      <c r="K176" s="2"/>
      <c r="L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7:26" x14ac:dyDescent="0.25">
      <c r="G177" s="2"/>
      <c r="H177" s="2"/>
      <c r="I177" s="2"/>
      <c r="J177" s="2"/>
      <c r="K177" s="2"/>
      <c r="L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7:26" x14ac:dyDescent="0.25">
      <c r="G178" s="2"/>
      <c r="H178" s="2"/>
      <c r="I178" s="2"/>
      <c r="J178" s="2"/>
      <c r="K178" s="2"/>
      <c r="L178" s="2"/>
      <c r="S178" s="2"/>
      <c r="T178" s="2"/>
      <c r="U178" s="2"/>
      <c r="V178" s="2"/>
      <c r="W178" s="2"/>
      <c r="X178" s="2"/>
      <c r="Y178" s="2"/>
      <c r="Z178" s="2"/>
    </row>
    <row r="179" spans="7:26" x14ac:dyDescent="0.25">
      <c r="G179" s="2"/>
      <c r="H179" s="2"/>
      <c r="I179" s="2"/>
      <c r="J179" s="2"/>
      <c r="K179" s="2"/>
      <c r="L179" s="2"/>
      <c r="S179" s="2"/>
      <c r="T179" s="2"/>
      <c r="U179" s="2"/>
      <c r="V179" s="2"/>
      <c r="W179" s="2"/>
      <c r="X179" s="2"/>
      <c r="Y179" s="2"/>
      <c r="Z179" s="2"/>
    </row>
    <row r="180" spans="7:26" x14ac:dyDescent="0.25">
      <c r="G180" s="2"/>
      <c r="H180" s="2"/>
      <c r="I180" s="2"/>
      <c r="J180" s="2"/>
      <c r="K180" s="2"/>
      <c r="L180" s="2"/>
      <c r="S180" s="2"/>
      <c r="T180" s="2"/>
      <c r="U180" s="2"/>
      <c r="V180" s="2"/>
      <c r="W180" s="2"/>
      <c r="X180" s="2"/>
      <c r="Y180" s="2"/>
      <c r="Z180" s="2"/>
    </row>
    <row r="181" spans="7:26" x14ac:dyDescent="0.25">
      <c r="G181" s="2"/>
      <c r="H181" s="2"/>
      <c r="I181" s="2"/>
      <c r="J181" s="2"/>
      <c r="K181" s="2"/>
      <c r="L181" s="2"/>
      <c r="S181" s="2"/>
      <c r="T181" s="2"/>
      <c r="U181" s="2"/>
      <c r="V181" s="2"/>
      <c r="W181" s="2"/>
      <c r="X181" s="2"/>
      <c r="Y181" s="2"/>
      <c r="Z181" s="2"/>
    </row>
    <row r="182" spans="7:26" x14ac:dyDescent="0.25">
      <c r="G182" s="2"/>
      <c r="H182" s="2"/>
      <c r="I182" s="2"/>
      <c r="J182" s="2"/>
      <c r="K182" s="2"/>
      <c r="L182" s="2"/>
      <c r="S182" s="2"/>
      <c r="T182" s="2"/>
      <c r="U182" s="2"/>
      <c r="V182" s="2"/>
      <c r="W182" s="2"/>
      <c r="X182" s="2"/>
      <c r="Y182" s="2"/>
      <c r="Z182" s="2"/>
    </row>
    <row r="183" spans="7:26" x14ac:dyDescent="0.25">
      <c r="G183" s="2"/>
      <c r="H183" s="2"/>
      <c r="I183" s="2"/>
      <c r="J183" s="2"/>
      <c r="K183" s="2"/>
      <c r="L183" s="2"/>
      <c r="S183" s="2"/>
      <c r="T183" s="2"/>
      <c r="U183" s="2"/>
      <c r="V183" s="2"/>
      <c r="W183" s="2"/>
      <c r="X183" s="2"/>
      <c r="Y183" s="2"/>
      <c r="Z183" s="2"/>
    </row>
    <row r="184" spans="7:26" x14ac:dyDescent="0.25">
      <c r="G184" s="2"/>
      <c r="H184" s="2"/>
      <c r="I184" s="2"/>
      <c r="J184" s="2"/>
      <c r="K184" s="2"/>
      <c r="L184" s="2"/>
      <c r="S184" s="2"/>
      <c r="T184" s="2"/>
      <c r="U184" s="2"/>
      <c r="V184" s="2"/>
      <c r="W184" s="2"/>
      <c r="X184" s="2"/>
      <c r="Y184" s="2"/>
      <c r="Z184" s="2"/>
    </row>
    <row r="185" spans="7:26" x14ac:dyDescent="0.25">
      <c r="G185" s="2"/>
      <c r="H185" s="2"/>
      <c r="I185" s="2"/>
      <c r="J185" s="2"/>
      <c r="K185" s="2"/>
      <c r="L185" s="2"/>
      <c r="S185" s="2"/>
      <c r="T185" s="2"/>
      <c r="U185" s="2"/>
      <c r="V185" s="2"/>
      <c r="W185" s="2"/>
      <c r="X185" s="2"/>
      <c r="Y185" s="2"/>
      <c r="Z185" s="2"/>
    </row>
    <row r="186" spans="7:26" x14ac:dyDescent="0.25">
      <c r="G186" s="2"/>
      <c r="H186" s="2"/>
      <c r="I186" s="2"/>
      <c r="J186" s="2"/>
      <c r="K186" s="2"/>
      <c r="L186" s="2"/>
      <c r="S186" s="2"/>
      <c r="T186" s="2"/>
      <c r="U186" s="2"/>
      <c r="V186" s="2"/>
      <c r="W186" s="2"/>
      <c r="X186" s="2"/>
      <c r="Y186" s="2"/>
      <c r="Z186" s="2"/>
    </row>
    <row r="187" spans="7:26" x14ac:dyDescent="0.25">
      <c r="G187" s="2"/>
      <c r="H187" s="2"/>
      <c r="I187" s="2"/>
      <c r="J187" s="2"/>
      <c r="K187" s="2"/>
      <c r="L187" s="2"/>
      <c r="S187" s="2"/>
      <c r="T187" s="2"/>
      <c r="U187" s="2"/>
      <c r="V187" s="2"/>
      <c r="W187" s="2"/>
      <c r="X187" s="31"/>
      <c r="Y187" s="2"/>
      <c r="Z187" s="2"/>
    </row>
    <row r="188" spans="7:26" x14ac:dyDescent="0.25">
      <c r="G188" s="2"/>
      <c r="H188" s="2"/>
      <c r="I188" s="2"/>
      <c r="J188" s="2"/>
      <c r="K188" s="2"/>
      <c r="L188" s="2"/>
      <c r="S188" s="2"/>
      <c r="T188" s="2"/>
      <c r="U188" s="2"/>
      <c r="V188" s="2"/>
      <c r="W188" s="2"/>
      <c r="X188" s="2"/>
      <c r="Y188" s="2"/>
      <c r="Z188" s="2"/>
    </row>
    <row r="189" spans="7:26" x14ac:dyDescent="0.25">
      <c r="G189" s="2"/>
      <c r="H189" s="2"/>
      <c r="I189" s="2"/>
      <c r="J189" s="2"/>
      <c r="K189" s="2"/>
      <c r="L189" s="2"/>
      <c r="S189" s="2"/>
      <c r="T189" s="2"/>
      <c r="U189" s="2"/>
      <c r="V189" s="2"/>
      <c r="W189" s="2"/>
      <c r="X189" s="2"/>
      <c r="Y189" s="2"/>
      <c r="Z189" s="2"/>
    </row>
    <row r="190" spans="7:26" x14ac:dyDescent="0.25">
      <c r="G190" s="2"/>
      <c r="H190" s="2"/>
      <c r="I190" s="2"/>
      <c r="J190" s="2"/>
      <c r="K190" s="2"/>
      <c r="L190" s="2"/>
      <c r="S190" s="2"/>
      <c r="T190" s="2"/>
      <c r="U190" s="2"/>
      <c r="V190" s="2"/>
      <c r="W190" s="2"/>
      <c r="X190" s="2"/>
      <c r="Y190" s="2"/>
      <c r="Z190" s="2"/>
    </row>
    <row r="191" spans="7:26" x14ac:dyDescent="0.25">
      <c r="G191" s="2"/>
      <c r="H191" s="2"/>
      <c r="I191" s="2"/>
      <c r="J191" s="2"/>
      <c r="K191" s="2"/>
      <c r="L191" s="2"/>
      <c r="S191" s="2"/>
      <c r="T191" s="2"/>
      <c r="U191" s="2"/>
      <c r="V191" s="2"/>
      <c r="W191" s="2"/>
      <c r="X191" s="2"/>
      <c r="Y191" s="2"/>
      <c r="Z191" s="2"/>
    </row>
    <row r="192" spans="7:26" x14ac:dyDescent="0.25">
      <c r="G192" s="2"/>
      <c r="H192" s="2"/>
      <c r="I192" s="2"/>
      <c r="J192" s="2"/>
      <c r="K192" s="2"/>
      <c r="L192" s="2"/>
      <c r="S192" s="2"/>
      <c r="T192" s="2"/>
      <c r="U192" s="2"/>
      <c r="V192" s="2"/>
      <c r="W192" s="2"/>
      <c r="X192" s="2"/>
      <c r="Y192" s="2"/>
      <c r="Z192" s="2"/>
    </row>
    <row r="193" spans="7:26" x14ac:dyDescent="0.25">
      <c r="G193" s="2"/>
      <c r="H193" s="2"/>
      <c r="I193" s="2"/>
      <c r="J193" s="2"/>
      <c r="K193" s="2"/>
      <c r="L193" s="2"/>
      <c r="S193" s="2"/>
      <c r="T193" s="2"/>
      <c r="U193" s="2"/>
      <c r="V193" s="2"/>
      <c r="W193" s="2"/>
      <c r="X193" s="2"/>
      <c r="Y193" s="2"/>
      <c r="Z193" s="2"/>
    </row>
    <row r="194" spans="7:26" x14ac:dyDescent="0.25">
      <c r="G194" s="2"/>
      <c r="H194" s="2"/>
      <c r="I194" s="2"/>
      <c r="J194" s="2"/>
      <c r="K194" s="2"/>
      <c r="L194" s="2"/>
      <c r="S194" s="2"/>
      <c r="T194" s="2"/>
      <c r="U194" s="2"/>
      <c r="V194" s="2"/>
      <c r="W194" s="2"/>
      <c r="X194" s="2"/>
      <c r="Y194" s="2"/>
      <c r="Z194" s="2"/>
    </row>
    <row r="195" spans="7:26" x14ac:dyDescent="0.25">
      <c r="G195" s="2"/>
      <c r="H195" s="2"/>
      <c r="I195" s="2"/>
      <c r="J195" s="2"/>
      <c r="K195" s="2"/>
      <c r="L195" s="2"/>
      <c r="S195" s="2"/>
      <c r="T195" s="2"/>
      <c r="U195" s="2"/>
      <c r="V195" s="2"/>
      <c r="W195" s="2"/>
      <c r="X195" s="2"/>
      <c r="Y195" s="2"/>
      <c r="Z195" s="2"/>
    </row>
    <row r="196" spans="7:26" x14ac:dyDescent="0.25">
      <c r="G196" s="2"/>
      <c r="H196" s="2"/>
      <c r="I196" s="2"/>
      <c r="J196" s="2"/>
      <c r="K196" s="2"/>
      <c r="L196" s="2"/>
      <c r="S196" s="2"/>
      <c r="T196" s="2"/>
      <c r="U196" s="2"/>
      <c r="V196" s="2"/>
      <c r="W196" s="2"/>
      <c r="X196" s="31"/>
      <c r="Y196" s="2"/>
      <c r="Z196" s="2"/>
    </row>
    <row r="197" spans="7:26" x14ac:dyDescent="0.25">
      <c r="G197" s="2"/>
      <c r="H197" s="2"/>
      <c r="I197" s="2"/>
      <c r="J197" s="2"/>
      <c r="K197" s="2"/>
      <c r="L197" s="2"/>
      <c r="S197" s="2"/>
      <c r="T197" s="2"/>
      <c r="U197" s="2"/>
      <c r="V197" s="2"/>
      <c r="W197" s="2"/>
      <c r="X197" s="2"/>
      <c r="Y197" s="2"/>
      <c r="Z197" s="2"/>
    </row>
    <row r="198" spans="7:26" x14ac:dyDescent="0.25">
      <c r="G198" s="2"/>
      <c r="H198" s="2"/>
      <c r="I198" s="2"/>
      <c r="J198" s="2"/>
      <c r="K198" s="2"/>
      <c r="L198" s="2"/>
      <c r="S198" s="2"/>
      <c r="T198" s="2"/>
      <c r="U198" s="2"/>
      <c r="V198" s="2"/>
      <c r="W198" s="2"/>
      <c r="X198" s="2"/>
      <c r="Y198" s="2"/>
      <c r="Z198" s="2"/>
    </row>
    <row r="199" spans="7:26" x14ac:dyDescent="0.25">
      <c r="G199" s="2"/>
      <c r="H199" s="2"/>
      <c r="I199" s="2"/>
      <c r="J199" s="2"/>
      <c r="K199" s="2"/>
      <c r="L199" s="2"/>
      <c r="S199" s="2"/>
      <c r="T199" s="2"/>
      <c r="U199" s="2"/>
      <c r="V199" s="2"/>
      <c r="W199" s="2"/>
      <c r="X199" s="2"/>
      <c r="Y199" s="2"/>
      <c r="Z199" s="2"/>
    </row>
    <row r="200" spans="7:26" x14ac:dyDescent="0.25">
      <c r="G200" s="2"/>
      <c r="H200" s="2"/>
      <c r="I200" s="2"/>
      <c r="J200" s="2"/>
      <c r="K200" s="2"/>
      <c r="L200" s="2"/>
      <c r="S200" s="2"/>
      <c r="T200" s="2"/>
      <c r="U200" s="2"/>
      <c r="V200" s="2"/>
      <c r="W200" s="2"/>
      <c r="X200" s="2"/>
      <c r="Y200" s="2"/>
      <c r="Z200" s="2"/>
    </row>
    <row r="201" spans="7:26" x14ac:dyDescent="0.25">
      <c r="G201" s="2"/>
      <c r="H201" s="2"/>
      <c r="I201" s="2"/>
      <c r="J201" s="2"/>
      <c r="K201" s="2"/>
      <c r="L201" s="2"/>
      <c r="S201" s="2"/>
      <c r="T201" s="2"/>
      <c r="U201" s="2"/>
      <c r="V201" s="2"/>
      <c r="W201" s="2"/>
      <c r="X201" s="2"/>
      <c r="Y201" s="2"/>
      <c r="Z201" s="2"/>
    </row>
    <row r="202" spans="7:26" x14ac:dyDescent="0.25">
      <c r="G202" s="2"/>
      <c r="H202" s="2"/>
      <c r="I202" s="2"/>
      <c r="J202" s="2"/>
      <c r="K202" s="2"/>
      <c r="L202" s="2"/>
      <c r="S202" s="2"/>
      <c r="T202" s="2"/>
      <c r="U202" s="2"/>
      <c r="V202" s="2"/>
      <c r="W202" s="2"/>
      <c r="X202" s="2"/>
      <c r="Y202" s="2"/>
      <c r="Z202" s="2"/>
    </row>
    <row r="203" spans="7:26" x14ac:dyDescent="0.25">
      <c r="G203" s="2"/>
      <c r="H203" s="2"/>
      <c r="I203" s="2"/>
      <c r="J203" s="2"/>
      <c r="K203" s="2"/>
      <c r="L203" s="2"/>
      <c r="S203" s="2"/>
      <c r="T203" s="2"/>
      <c r="U203" s="2"/>
      <c r="V203" s="2"/>
      <c r="W203" s="2"/>
      <c r="X203" s="2"/>
      <c r="Y203" s="2"/>
      <c r="Z203" s="2"/>
    </row>
    <row r="204" spans="7:26" x14ac:dyDescent="0.25">
      <c r="G204" s="2"/>
      <c r="H204" s="2"/>
      <c r="I204" s="2"/>
      <c r="J204" s="2"/>
      <c r="K204" s="2"/>
      <c r="L204" s="2"/>
      <c r="S204" s="2"/>
      <c r="T204" s="2"/>
      <c r="U204" s="2"/>
      <c r="V204" s="2"/>
      <c r="W204" s="2"/>
      <c r="X204" s="2"/>
      <c r="Y204" s="31"/>
      <c r="Z204" s="2"/>
    </row>
    <row r="205" spans="7:26" x14ac:dyDescent="0.25">
      <c r="S205" s="2"/>
      <c r="T205" s="2"/>
      <c r="U205" s="2"/>
      <c r="V205" s="2"/>
      <c r="W205" s="2"/>
      <c r="X205" s="2"/>
      <c r="Y205" s="2"/>
      <c r="Z205" s="2"/>
    </row>
    <row r="206" spans="7:26" x14ac:dyDescent="0.25">
      <c r="S206" s="2"/>
      <c r="T206" s="2"/>
      <c r="U206" s="2"/>
      <c r="V206" s="2"/>
      <c r="W206" s="2"/>
      <c r="X206" s="2"/>
      <c r="Y206" s="2"/>
      <c r="Z206" s="2"/>
    </row>
    <row r="207" spans="7:26" x14ac:dyDescent="0.25">
      <c r="S207" s="2"/>
      <c r="T207" s="2"/>
      <c r="U207" s="2"/>
      <c r="V207" s="2"/>
      <c r="W207" s="2"/>
      <c r="X207" s="2"/>
      <c r="Y207" s="2"/>
      <c r="Z207" s="2"/>
    </row>
    <row r="208" spans="7:26" x14ac:dyDescent="0.25">
      <c r="S208" s="2"/>
      <c r="T208" s="2"/>
      <c r="U208" s="2"/>
      <c r="V208" s="2"/>
      <c r="W208" s="2"/>
      <c r="X208" s="2"/>
      <c r="Y208" s="2"/>
      <c r="Z208" s="2"/>
    </row>
    <row r="209" spans="19:26" x14ac:dyDescent="0.25">
      <c r="S209" s="2"/>
      <c r="T209" s="2"/>
      <c r="U209" s="2"/>
      <c r="V209" s="2"/>
      <c r="W209" s="2"/>
      <c r="X209" s="2"/>
      <c r="Y209" s="2"/>
      <c r="Z209" s="2"/>
    </row>
    <row r="210" spans="19:26" x14ac:dyDescent="0.25">
      <c r="S210" s="2"/>
      <c r="T210" s="2"/>
      <c r="U210" s="2"/>
      <c r="V210" s="2"/>
      <c r="W210" s="2"/>
      <c r="X210" s="2"/>
      <c r="Y210" s="2"/>
      <c r="Z210" s="2"/>
    </row>
    <row r="211" spans="19:26" x14ac:dyDescent="0.25">
      <c r="S211" s="2"/>
      <c r="T211" s="2"/>
      <c r="U211" s="2"/>
      <c r="V211" s="2"/>
      <c r="W211" s="2"/>
      <c r="X211" s="2"/>
      <c r="Y211" s="2"/>
      <c r="Z211" s="2"/>
    </row>
    <row r="212" spans="19:26" x14ac:dyDescent="0.25">
      <c r="S212" s="2"/>
      <c r="T212" s="2"/>
      <c r="U212" s="2"/>
      <c r="V212" s="2"/>
      <c r="W212" s="2"/>
      <c r="X212" s="2"/>
      <c r="Y212" s="2"/>
      <c r="Z212" s="2"/>
    </row>
    <row r="213" spans="19:26" x14ac:dyDescent="0.25">
      <c r="S213" s="2"/>
      <c r="T213" s="2"/>
      <c r="U213" s="2"/>
      <c r="V213" s="2"/>
      <c r="W213" s="2"/>
      <c r="X213" s="2"/>
      <c r="Y213" s="2"/>
      <c r="Z213" s="2"/>
    </row>
    <row r="214" spans="19:26" x14ac:dyDescent="0.25">
      <c r="S214" s="2"/>
      <c r="T214" s="2"/>
      <c r="U214" s="2"/>
      <c r="V214" s="2"/>
      <c r="W214" s="2"/>
      <c r="X214" s="2"/>
      <c r="Y214" s="2"/>
      <c r="Z214" s="2"/>
    </row>
    <row r="215" spans="19:26" x14ac:dyDescent="0.25">
      <c r="S215" s="2"/>
      <c r="T215" s="2"/>
      <c r="U215" s="2"/>
      <c r="V215" s="2"/>
      <c r="W215" s="2"/>
      <c r="X215" s="2"/>
      <c r="Y215" s="2"/>
      <c r="Z215" s="2"/>
    </row>
    <row r="216" spans="19:26" x14ac:dyDescent="0.25">
      <c r="S216" s="2"/>
      <c r="T216" s="2"/>
      <c r="U216" s="2"/>
      <c r="V216" s="2"/>
      <c r="W216" s="2"/>
      <c r="X216" s="2"/>
      <c r="Y216" s="2"/>
      <c r="Z216" s="2"/>
    </row>
    <row r="217" spans="19:26" x14ac:dyDescent="0.25">
      <c r="S217" s="2"/>
      <c r="T217" s="2"/>
      <c r="U217" s="2"/>
      <c r="V217" s="2"/>
      <c r="W217" s="2"/>
      <c r="X217" s="2"/>
      <c r="Y217" s="2"/>
      <c r="Z217" s="2"/>
    </row>
    <row r="218" spans="19:26" x14ac:dyDescent="0.25">
      <c r="S218" s="2"/>
      <c r="T218" s="2"/>
      <c r="U218" s="2"/>
      <c r="V218" s="2"/>
      <c r="W218" s="2"/>
      <c r="X218" s="2"/>
      <c r="Y218" s="2"/>
      <c r="Z218" s="2"/>
    </row>
    <row r="219" spans="19:26" x14ac:dyDescent="0.25">
      <c r="S219" s="2"/>
      <c r="T219" s="2"/>
      <c r="U219" s="2"/>
      <c r="V219" s="2"/>
      <c r="W219" s="2"/>
      <c r="X219" s="2"/>
      <c r="Y219" s="2"/>
      <c r="Z219" s="2"/>
    </row>
    <row r="220" spans="19:26" x14ac:dyDescent="0.25">
      <c r="S220" s="2"/>
      <c r="T220" s="2"/>
      <c r="U220" s="2"/>
      <c r="V220" s="2"/>
      <c r="W220" s="2"/>
      <c r="X220" s="2"/>
      <c r="Y220" s="2"/>
      <c r="Z220" s="2"/>
    </row>
    <row r="221" spans="19:26" x14ac:dyDescent="0.25">
      <c r="S221" s="2"/>
      <c r="T221" s="2"/>
      <c r="U221" s="2"/>
      <c r="V221" s="2"/>
      <c r="W221" s="2"/>
      <c r="X221" s="2"/>
      <c r="Y221" s="2"/>
      <c r="Z221" s="2"/>
    </row>
    <row r="222" spans="19:26" x14ac:dyDescent="0.25">
      <c r="W222" s="2"/>
      <c r="X222" s="2"/>
    </row>
    <row r="223" spans="19:26" x14ac:dyDescent="0.25">
      <c r="X223" s="2"/>
    </row>
    <row r="224" spans="19:26" x14ac:dyDescent="0.25">
      <c r="X224" s="2"/>
    </row>
    <row r="225" spans="23:25" x14ac:dyDescent="0.25">
      <c r="X225" s="2"/>
    </row>
    <row r="226" spans="23:25" x14ac:dyDescent="0.25">
      <c r="X226" s="2"/>
    </row>
    <row r="227" spans="23:25" x14ac:dyDescent="0.25">
      <c r="X227" s="2"/>
    </row>
    <row r="228" spans="23:25" x14ac:dyDescent="0.25">
      <c r="X228" s="2"/>
    </row>
    <row r="229" spans="23:25" x14ac:dyDescent="0.25">
      <c r="X229" s="2"/>
    </row>
    <row r="230" spans="23:25" x14ac:dyDescent="0.25">
      <c r="W230" s="2"/>
      <c r="X230" s="2"/>
    </row>
    <row r="231" spans="23:25" x14ac:dyDescent="0.25">
      <c r="W231" s="2"/>
      <c r="X231" s="18"/>
      <c r="Y231" s="18"/>
    </row>
    <row r="232" spans="23:25" x14ac:dyDescent="0.25">
      <c r="X232" s="2"/>
    </row>
    <row r="233" spans="23:25" x14ac:dyDescent="0.25">
      <c r="W233" s="2"/>
      <c r="X233" s="2"/>
    </row>
    <row r="234" spans="23:25" x14ac:dyDescent="0.25">
      <c r="W234" s="2"/>
      <c r="X234" s="2"/>
    </row>
    <row r="235" spans="23:25" x14ac:dyDescent="0.25">
      <c r="X235" s="2"/>
    </row>
    <row r="236" spans="23:25" x14ac:dyDescent="0.25">
      <c r="X236" s="2"/>
    </row>
    <row r="237" spans="23:25" x14ac:dyDescent="0.25">
      <c r="X237" s="2"/>
    </row>
    <row r="238" spans="23:25" x14ac:dyDescent="0.25">
      <c r="X238" s="2"/>
    </row>
    <row r="239" spans="23:25" x14ac:dyDescent="0.25">
      <c r="X239" s="2"/>
    </row>
    <row r="240" spans="23:25" x14ac:dyDescent="0.25">
      <c r="X240" s="2"/>
    </row>
    <row r="241" spans="23:25" x14ac:dyDescent="0.25">
      <c r="W241" s="2"/>
      <c r="X241" s="2"/>
    </row>
    <row r="242" spans="23:25" x14ac:dyDescent="0.25">
      <c r="X242" s="2"/>
    </row>
    <row r="243" spans="23:25" x14ac:dyDescent="0.25">
      <c r="X243" s="2"/>
    </row>
    <row r="244" spans="23:25" x14ac:dyDescent="0.25">
      <c r="X244" s="2"/>
    </row>
    <row r="245" spans="23:25" x14ac:dyDescent="0.25">
      <c r="X245" s="2"/>
    </row>
    <row r="246" spans="23:25" x14ac:dyDescent="0.25">
      <c r="W246" s="2"/>
      <c r="X246" s="2"/>
      <c r="Y246" s="2"/>
    </row>
  </sheetData>
  <sortState xmlns:xlrd2="http://schemas.microsoft.com/office/spreadsheetml/2017/richdata2" ref="W156:Y175">
    <sortCondition ref="Y156:Y175"/>
  </sortState>
  <mergeCells count="2">
    <mergeCell ref="AB2:AD2"/>
    <mergeCell ref="F2:J2"/>
  </mergeCells>
  <pageMargins left="0.7" right="0.7" top="0.75" bottom="0.75" header="0.3" footer="0.3"/>
  <pageSetup paperSize="5" scale="1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Game Reports</vt:lpstr>
      <vt:lpstr>Summary by game</vt:lpstr>
      <vt:lpstr>Pay by referee</vt:lpstr>
      <vt:lpstr>Inactive</vt:lpstr>
      <vt:lpstr>7 24 19 payroll</vt:lpstr>
      <vt:lpstr>Sheet1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2012-04-27T17:35:40Z</cp:lastPrinted>
  <dcterms:created xsi:type="dcterms:W3CDTF">2012-03-12T15:50:40Z</dcterms:created>
  <dcterms:modified xsi:type="dcterms:W3CDTF">2019-08-08T18:06:19Z</dcterms:modified>
</cp:coreProperties>
</file>